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5" yWindow="90" windowWidth="21720" windowHeight="11760"/>
  </bookViews>
  <sheets>
    <sheet name="Strana 1.2.3.4" sheetId="1" r:id="rId1"/>
    <sheet name="-" sheetId="2" r:id="rId2"/>
  </sheets>
  <definedNames>
    <definedName name="_xlnm.Print_Area" localSheetId="0">'Strana 1.2.3.4'!$B$2:$L$112</definedName>
  </definedNames>
  <calcPr calcId="124519"/>
</workbook>
</file>

<file path=xl/calcChain.xml><?xml version="1.0" encoding="utf-8"?>
<calcChain xmlns="http://schemas.openxmlformats.org/spreadsheetml/2006/main">
  <c r="C304" i="1"/>
  <c r="B72" i="2"/>
  <c r="B73"/>
  <c r="B71"/>
  <c r="B69"/>
  <c r="B70"/>
  <c r="B77"/>
  <c r="B78"/>
  <c r="B75"/>
  <c r="B76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Z3" i="1"/>
  <c r="BZ4"/>
  <c r="BZ5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30"/>
  <c r="BZ35"/>
  <c r="BZ36"/>
  <c r="BZ38"/>
  <c r="BZ39"/>
  <c r="BZ40"/>
  <c r="BZ41"/>
  <c r="BZ42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110"/>
  <c r="BZ111"/>
  <c r="BZ112"/>
  <c r="BZ113"/>
  <c r="BZ114"/>
  <c r="BZ115"/>
  <c r="BZ116"/>
  <c r="BZ117"/>
  <c r="BZ118"/>
  <c r="BZ119"/>
  <c r="BZ120"/>
  <c r="BZ121"/>
  <c r="BZ122"/>
  <c r="BZ123"/>
  <c r="BZ124"/>
  <c r="BZ125"/>
  <c r="BZ126"/>
  <c r="BZ127"/>
  <c r="BZ128"/>
  <c r="BZ129"/>
  <c r="BZ130"/>
  <c r="BZ131"/>
  <c r="BZ132"/>
  <c r="BZ133"/>
  <c r="BZ134"/>
  <c r="BZ135"/>
  <c r="BZ136"/>
  <c r="BZ137"/>
  <c r="BZ138"/>
  <c r="BZ139"/>
  <c r="BZ140"/>
  <c r="BZ141"/>
  <c r="BZ142"/>
  <c r="BZ143"/>
  <c r="BZ144"/>
  <c r="BZ145"/>
  <c r="BZ146"/>
  <c r="BZ147"/>
  <c r="BZ148"/>
  <c r="BZ149"/>
  <c r="BZ150"/>
  <c r="BZ151"/>
  <c r="BZ152"/>
  <c r="BZ153"/>
  <c r="BZ154"/>
  <c r="BZ155"/>
  <c r="BZ156"/>
  <c r="BZ157"/>
  <c r="BZ158"/>
  <c r="BZ159"/>
  <c r="BZ160"/>
  <c r="BZ161"/>
  <c r="BZ162"/>
  <c r="BZ163"/>
  <c r="BZ164"/>
  <c r="BZ165"/>
  <c r="BZ166"/>
  <c r="BZ167"/>
  <c r="BZ168"/>
  <c r="BZ169"/>
  <c r="BZ170"/>
  <c r="BZ171"/>
  <c r="BZ172"/>
  <c r="BZ173"/>
  <c r="BZ174"/>
  <c r="BZ175"/>
  <c r="BZ176"/>
  <c r="BZ177"/>
  <c r="BZ178"/>
  <c r="BZ179"/>
  <c r="BZ180"/>
  <c r="BZ181"/>
  <c r="BZ182"/>
  <c r="BZ183"/>
  <c r="BZ184"/>
  <c r="BZ185"/>
  <c r="BZ186"/>
  <c r="BZ187"/>
  <c r="BZ188"/>
  <c r="BZ189"/>
  <c r="BZ190"/>
  <c r="BZ191"/>
  <c r="BZ192"/>
  <c r="BZ193"/>
  <c r="BZ194"/>
  <c r="BZ195"/>
  <c r="BZ196"/>
  <c r="BZ197"/>
  <c r="BZ198"/>
  <c r="BZ199"/>
  <c r="BZ200"/>
  <c r="BZ201"/>
  <c r="BZ202"/>
  <c r="BZ203"/>
  <c r="BZ204"/>
  <c r="BZ205"/>
  <c r="BZ206"/>
  <c r="BZ207"/>
  <c r="BZ208"/>
  <c r="BZ209"/>
  <c r="BZ210"/>
  <c r="BZ211"/>
  <c r="BZ212"/>
  <c r="BZ213"/>
  <c r="BZ214"/>
  <c r="BZ215"/>
  <c r="BZ216"/>
  <c r="BZ217"/>
  <c r="BZ218"/>
  <c r="BZ219"/>
  <c r="BZ220"/>
  <c r="BZ221"/>
  <c r="BZ222"/>
  <c r="BZ223"/>
  <c r="BZ224"/>
  <c r="BZ225"/>
  <c r="BZ226"/>
  <c r="BZ227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30"/>
  <c r="A35"/>
  <c r="A36"/>
  <c r="A38"/>
  <c r="A39"/>
  <c r="A40"/>
  <c r="A41"/>
  <c r="A42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CA227" i="1"/>
  <c r="CA226"/>
  <c r="CA225"/>
  <c r="CA224"/>
  <c r="CA223"/>
  <c r="CA222"/>
  <c r="CA221"/>
  <c r="CA220"/>
  <c r="CA219"/>
  <c r="CA218"/>
  <c r="CA217"/>
  <c r="CA216"/>
  <c r="CA215"/>
  <c r="CA214"/>
  <c r="CA213"/>
  <c r="CA212"/>
  <c r="CA211"/>
  <c r="CA210"/>
  <c r="CA209"/>
  <c r="CA208"/>
  <c r="CA207"/>
  <c r="CA206"/>
  <c r="CA205"/>
  <c r="CA204"/>
  <c r="CA203"/>
  <c r="CA202"/>
  <c r="CA201"/>
  <c r="CA200"/>
  <c r="CA199"/>
  <c r="CA198"/>
  <c r="CA197"/>
  <c r="CA196"/>
  <c r="CA195"/>
  <c r="CA194"/>
  <c r="CA193"/>
  <c r="CA192"/>
  <c r="CA191"/>
  <c r="CA190"/>
  <c r="CA189"/>
  <c r="CA188"/>
  <c r="CA187"/>
  <c r="CA186"/>
  <c r="CA185"/>
  <c r="CA184"/>
  <c r="CA183"/>
  <c r="CA182"/>
  <c r="CA181"/>
  <c r="CA180"/>
  <c r="CA179"/>
  <c r="CA178"/>
  <c r="CA177"/>
  <c r="CA176"/>
  <c r="CA175"/>
  <c r="CA174"/>
  <c r="CA173"/>
  <c r="CA172"/>
  <c r="CA171"/>
  <c r="CA170"/>
  <c r="CA169"/>
  <c r="CA168"/>
  <c r="CA167"/>
  <c r="CA166"/>
  <c r="CA165"/>
  <c r="CA164"/>
  <c r="CA163"/>
  <c r="CA162"/>
  <c r="CA161"/>
  <c r="CA160"/>
  <c r="CA159"/>
  <c r="CA158"/>
  <c r="CA157"/>
  <c r="CA156"/>
  <c r="CA155"/>
  <c r="CA154"/>
  <c r="CA153"/>
  <c r="CA152"/>
  <c r="CA151"/>
  <c r="CA150"/>
  <c r="CA149"/>
  <c r="CA148"/>
  <c r="CA147"/>
  <c r="CA146"/>
  <c r="CA145"/>
  <c r="CA144"/>
  <c r="CA143"/>
  <c r="CA142"/>
  <c r="CA141"/>
  <c r="CA140"/>
  <c r="CA139"/>
  <c r="CA138"/>
  <c r="CA137"/>
  <c r="CA136"/>
  <c r="CA135"/>
  <c r="CA134"/>
  <c r="CA133"/>
  <c r="CA132"/>
  <c r="CA131"/>
  <c r="CA130"/>
  <c r="CA129"/>
  <c r="CA128"/>
  <c r="CA127"/>
  <c r="CA126"/>
  <c r="CA125"/>
  <c r="CA124"/>
  <c r="CA123"/>
  <c r="CA122"/>
  <c r="CA121"/>
  <c r="CA120"/>
  <c r="CA119"/>
  <c r="CA118"/>
  <c r="CA117"/>
  <c r="CA116"/>
  <c r="CA115"/>
  <c r="CA114"/>
  <c r="CA113"/>
  <c r="CA112"/>
  <c r="CA111"/>
  <c r="CA110"/>
  <c r="CA109"/>
  <c r="CA108"/>
  <c r="CA107"/>
  <c r="CA106"/>
  <c r="CA105"/>
  <c r="CA104"/>
  <c r="CA103"/>
  <c r="CA102"/>
  <c r="CA101"/>
  <c r="CA100"/>
  <c r="CA99"/>
  <c r="CA98"/>
  <c r="CA97"/>
  <c r="CA96"/>
  <c r="CA95"/>
  <c r="CA94"/>
  <c r="CA93"/>
  <c r="CA92"/>
  <c r="CA91"/>
  <c r="CA90"/>
  <c r="CA89"/>
  <c r="CA88"/>
  <c r="CA87"/>
  <c r="CA86"/>
  <c r="CA85"/>
  <c r="CA84"/>
  <c r="CA83"/>
  <c r="CA82"/>
  <c r="CA81"/>
  <c r="CA80"/>
  <c r="CA79"/>
  <c r="CA78"/>
  <c r="CA77"/>
  <c r="CA76"/>
  <c r="CA75"/>
  <c r="CA74"/>
  <c r="CA73"/>
  <c r="CA72"/>
  <c r="CA71"/>
  <c r="CA70"/>
  <c r="CA69"/>
  <c r="CA68"/>
  <c r="CA67"/>
  <c r="CA66"/>
  <c r="CA65"/>
  <c r="CA64"/>
  <c r="CA63"/>
  <c r="CA62"/>
  <c r="CA61"/>
  <c r="CA60"/>
  <c r="CA59"/>
  <c r="CA58"/>
  <c r="CA57"/>
  <c r="CA56"/>
  <c r="CA55"/>
  <c r="CA54"/>
  <c r="CA53"/>
  <c r="CA52"/>
  <c r="CA51"/>
  <c r="CA50"/>
  <c r="CA49"/>
  <c r="CA48"/>
  <c r="CA47"/>
  <c r="CA46"/>
  <c r="CA45"/>
  <c r="CA44"/>
  <c r="CA42"/>
  <c r="CA41"/>
  <c r="CA40"/>
  <c r="CA39"/>
  <c r="CA38"/>
  <c r="CA36"/>
  <c r="CA35"/>
  <c r="CA30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CA6"/>
  <c r="CA5"/>
  <c r="CA4"/>
  <c r="CA3"/>
  <c r="K9" l="1"/>
  <c r="K11"/>
  <c r="K13"/>
  <c r="K15"/>
  <c r="K17"/>
  <c r="K19"/>
  <c r="K21"/>
  <c r="K23"/>
  <c r="K25"/>
  <c r="H48"/>
  <c r="H49"/>
  <c r="H50"/>
  <c r="K27" l="1"/>
</calcChain>
</file>

<file path=xl/comments1.xml><?xml version="1.0" encoding="utf-8"?>
<comments xmlns="http://schemas.openxmlformats.org/spreadsheetml/2006/main">
  <authors>
    <author>Botev</author>
    <author>pc</author>
    <author>Sepilko-pc</author>
  </authors>
  <commentList>
    <comment ref="E67" authorId="0">
      <text>
        <r>
          <rPr>
            <b/>
            <sz val="9"/>
            <color indexed="81"/>
            <rFont val="Tahoma"/>
            <family val="2"/>
            <charset val="238"/>
          </rPr>
          <t>Kliknite na šípku 
na pravej strane bunky
a zvoľte jednu z možností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238"/>
          </rPr>
          <t>Kliknite na šípku 
na pravej strane bunky
a zvoľte jednu z možností</t>
        </r>
      </text>
    </comment>
    <comment ref="E90" authorId="1">
      <text>
        <r>
          <rPr>
            <b/>
            <sz val="9"/>
            <color indexed="81"/>
            <rFont val="Tahoma"/>
            <family val="2"/>
            <charset val="238"/>
          </rPr>
          <t>informácie nájdete na štítku - je nalepený na ráme okna (na spodnej časti) nájdete po otvorení okna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Typ zasklenia:
</t>
        </r>
        <r>
          <rPr>
            <sz val="9"/>
            <color indexed="81"/>
            <rFont val="Tahoma"/>
            <family val="2"/>
            <charset val="238"/>
          </rPr>
          <t xml:space="preserve">hodnota Ug - je napísaná aj na lište medzi sklami
</t>
        </r>
        <r>
          <rPr>
            <b/>
            <sz val="9"/>
            <color indexed="81"/>
            <rFont val="Tahoma"/>
            <family val="2"/>
            <charset val="238"/>
          </rPr>
          <t>- odfotiť</t>
        </r>
      </text>
    </comment>
    <comment ref="F240" authorId="0">
      <text>
        <r>
          <rPr>
            <b/>
            <sz val="9"/>
            <color indexed="81"/>
            <rFont val="Tahoma"/>
            <family val="2"/>
            <charset val="238"/>
          </rPr>
          <t>Zdroj tepla:</t>
        </r>
        <r>
          <rPr>
            <sz val="9"/>
            <color indexed="81"/>
            <rFont val="Tahoma"/>
            <family val="2"/>
            <charset val="238"/>
          </rPr>
          <t xml:space="preserve">
- typ kotla, tepelného čerpadla, krbovej vložky (teplovzdušná - s rozvodmi alebo bez, teplovodná).
- vypisujte typ kotla,... , </t>
        </r>
        <r>
          <rPr>
            <b/>
            <sz val="9"/>
            <color indexed="81"/>
            <rFont val="Tahoma"/>
            <family val="2"/>
            <charset val="238"/>
          </rPr>
          <t xml:space="preserve">nie len viď foto, </t>
        </r>
        <r>
          <rPr>
            <sz val="9"/>
            <color indexed="81"/>
            <rFont val="Tahoma"/>
            <family val="2"/>
            <charset val="238"/>
          </rPr>
          <t>nakoľko to potom musíme my tu dopisovať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Zapisovať len tie zdroje ktoré sa podieľajú na vykurovaní. Ak je napr. solár napojený len na prípravu TÚV, tak ho sem nepíšte</t>
        </r>
      </text>
    </comment>
    <comment ref="F245" authorId="0">
      <text>
        <r>
          <rPr>
            <b/>
            <sz val="9"/>
            <color indexed="81"/>
            <rFont val="Tahoma"/>
            <family val="2"/>
            <charset val="238"/>
          </rPr>
          <t>Palivo:</t>
        </r>
        <r>
          <rPr>
            <sz val="9"/>
            <color indexed="81"/>
            <rFont val="Tahoma"/>
            <family val="2"/>
            <charset val="238"/>
          </rPr>
          <t xml:space="preserve">
- kusové drevo
- peletky
- uhlie
- plyn
- elektrina</t>
        </r>
      </text>
    </comment>
    <comment ref="F2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typ zdroja:
</t>
        </r>
        <r>
          <rPr>
            <sz val="9"/>
            <color indexed="81"/>
            <rFont val="Tahoma"/>
            <family val="2"/>
            <charset val="238"/>
          </rPr>
          <t xml:space="preserve">- ak obhliadkar nerozpozná na obhliadke a aký typ kotla sa jedná (kondenzačný, turbo, štandardný,...), </t>
        </r>
        <r>
          <rPr>
            <b/>
            <sz val="9"/>
            <color indexed="81"/>
            <rFont val="Tahoma"/>
            <family val="2"/>
            <charset val="238"/>
          </rPr>
          <t>je potrebné aby si info o kotle našiel napr. na nete a dopísal</t>
        </r>
      </text>
    </comment>
    <comment ref="F249" authorId="0">
      <text>
        <r>
          <rPr>
            <b/>
            <sz val="9"/>
            <color indexed="81"/>
            <rFont val="Tahoma"/>
            <family val="2"/>
            <charset val="238"/>
          </rPr>
          <t>Rekuperácia:</t>
        </r>
        <r>
          <rPr>
            <sz val="9"/>
            <color indexed="81"/>
            <rFont val="Tahoma"/>
            <family val="2"/>
            <charset val="238"/>
          </rPr>
          <t xml:space="preserve">
- model (typ) rekuperačnej jednotky
- účinnosť rekuperačnej jednotky
- poznačiť, či je v celom dome alebo len v časti
- ak je možné, zistiť príkon ventilátorov v rekuperačnej jednotke
</t>
        </r>
      </text>
    </comment>
    <comment ref="F251" authorId="0">
      <text>
        <r>
          <rPr>
            <b/>
            <sz val="9"/>
            <color indexed="81"/>
            <rFont val="Tahoma"/>
            <family val="2"/>
            <charset val="238"/>
          </rPr>
          <t>Typ vykurovania:</t>
        </r>
        <r>
          <rPr>
            <sz val="9"/>
            <color indexed="81"/>
            <rFont val="Tahoma"/>
            <family val="2"/>
            <charset val="238"/>
          </rPr>
          <t xml:space="preserve">
- radiátory
- podlahové
- elektrické konvektory
- atď
ak je rebrík v kúpelni a aj podlahovka, písať, že v kúpelni je aj to aj to
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38"/>
          </rPr>
          <t>Regulácia na telesách:</t>
        </r>
        <r>
          <rPr>
            <sz val="9"/>
            <color indexed="81"/>
            <rFont val="Tahoma"/>
            <family val="2"/>
            <charset val="238"/>
          </rPr>
          <t xml:space="preserve">
- napr. termostatické hlavice na radiátoroch
ak nie je žiadna možno regulovania, napíšte že sa nedá regulovať</t>
        </r>
      </text>
    </comment>
    <comment ref="F266" authorId="0">
      <text>
        <r>
          <rPr>
            <b/>
            <sz val="9"/>
            <color indexed="81"/>
            <rFont val="Tahoma"/>
            <family val="2"/>
            <charset val="238"/>
          </rPr>
          <t>Materiál izolácie rozvodov:</t>
        </r>
        <r>
          <rPr>
            <sz val="9"/>
            <color indexed="81"/>
            <rFont val="Tahoma"/>
            <family val="2"/>
            <charset val="238"/>
          </rPr>
          <t xml:space="preserve">
- PE pena (tubolit, izoflex)
- PUR
- textília
-....</t>
        </r>
      </text>
    </comment>
    <comment ref="F267" authorId="0">
      <text>
        <r>
          <rPr>
            <b/>
            <sz val="9"/>
            <color indexed="81"/>
            <rFont val="Tahoma"/>
            <family val="2"/>
            <charset val="238"/>
          </rPr>
          <t>Hrúbka izolácie rozvodov:</t>
        </r>
        <r>
          <rPr>
            <sz val="9"/>
            <color indexed="81"/>
            <rFont val="Tahoma"/>
            <family val="2"/>
            <charset val="238"/>
          </rPr>
          <t xml:space="preserve">
- hrúbka je písana zväčša na izolante
- ak nie je značené, treba</t>
        </r>
        <r>
          <rPr>
            <b/>
            <sz val="9"/>
            <color indexed="81"/>
            <rFont val="Tahoma"/>
            <family val="2"/>
            <charset val="238"/>
          </rPr>
          <t xml:space="preserve"> ZMERAŤ</t>
        </r>
      </text>
    </comment>
    <comment ref="F277" authorId="0">
      <text>
        <r>
          <rPr>
            <b/>
            <sz val="9"/>
            <color indexed="81"/>
            <rFont val="Tahoma"/>
            <family val="2"/>
            <charset val="238"/>
          </rPr>
          <t>Palivo:</t>
        </r>
        <r>
          <rPr>
            <sz val="9"/>
            <color indexed="81"/>
            <rFont val="Tahoma"/>
            <family val="2"/>
            <charset val="238"/>
          </rPr>
          <t xml:space="preserve">
- kusové drevo
- peletky
- uhlie
- plyn
- elektrina</t>
        </r>
      </text>
    </comment>
    <comment ref="F27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Zdroj TÚV:
</t>
        </r>
        <r>
          <rPr>
            <sz val="9"/>
            <color indexed="81"/>
            <rFont val="Tahoma"/>
            <family val="2"/>
            <charset val="238"/>
          </rPr>
          <t xml:space="preserve">- čo ohrieva teplú vodu (elektrická špirála, kotol, solár, ....ak je iihrev kombinovaný napíšte všetky zdroje, ktoré ohrievajú TÚV)
- typ zásobníka (výrobca, model)
- objem zásobníka </t>
        </r>
        <r>
          <rPr>
            <b/>
            <sz val="9"/>
            <color indexed="81"/>
            <rFont val="Tahoma"/>
            <family val="2"/>
            <charset val="238"/>
          </rPr>
          <t>(POZOR: názov nie vzdy vyjadruje aj objem, napr viessmann vitocel 100 nemá 100 litrov)</t>
        </r>
      </text>
    </comment>
    <comment ref="F282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Cirkulacka </t>
        </r>
        <r>
          <rPr>
            <sz val="9"/>
            <color indexed="81"/>
            <rFont val="Tahoma"/>
            <family val="2"/>
            <charset val="238"/>
          </rPr>
          <t xml:space="preserve">pre tych ktori nevedia naco to sluzi- ak je bojler na TUV od baterii  napr viac ako 20 m, tak z hladiska konfortu a straty zimnej vody sa montuju cirkulačne čerpadla  na teplu vodu ktore docielilo  aby po otvoreni baterii tiekla hned tepla voda. Tepla voda neustále cirkuluje pridanim este jedneho potrubia k TUV.
</t>
        </r>
      </text>
    </comment>
    <comment ref="F2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Materiál izolácie rozvodov:
</t>
        </r>
        <r>
          <rPr>
            <sz val="9"/>
            <color indexed="81"/>
            <rFont val="Tahoma"/>
            <family val="2"/>
            <charset val="238"/>
          </rPr>
          <t>- PE pena (tubolit, izoflex)
- PUR
- látkové
-....</t>
        </r>
      </text>
    </comment>
    <comment ref="F28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Hrúbka izolácie rozvodov:
</t>
        </r>
        <r>
          <rPr>
            <sz val="9"/>
            <color indexed="81"/>
            <rFont val="Tahoma"/>
            <family val="2"/>
            <charset val="238"/>
          </rPr>
          <t xml:space="preserve">- hrúbka je písana zväčša na izolante
- ak nie je značené, treba </t>
        </r>
        <r>
          <rPr>
            <b/>
            <sz val="9"/>
            <color indexed="81"/>
            <rFont val="Tahoma"/>
            <family val="2"/>
            <charset val="238"/>
          </rPr>
          <t>ZMERAŤ</t>
        </r>
      </text>
    </comment>
    <comment ref="F289" authorId="0">
      <text>
        <r>
          <rPr>
            <b/>
            <sz val="9"/>
            <color indexed="81"/>
            <rFont val="Tahoma"/>
            <family val="2"/>
            <charset val="238"/>
          </rPr>
          <t>Solárny systém:</t>
        </r>
        <r>
          <rPr>
            <sz val="9"/>
            <color indexed="81"/>
            <rFont val="Tahoma"/>
            <family val="2"/>
            <charset val="238"/>
          </rPr>
          <t xml:space="preserve">
- napísať koľko kusov, či doskové alebo trubicové
- zistiť absorbčnú plochu, ak sa nedá tak aspoň výrobcu a model (typ)</t>
        </r>
      </text>
    </comment>
    <comment ref="F2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Nevykurované miestnosti:
</t>
        </r>
        <r>
          <rPr>
            <sz val="9"/>
            <color indexed="81"/>
            <rFont val="Tahoma"/>
            <family val="2"/>
            <charset val="238"/>
          </rPr>
          <t xml:space="preserve">- vypísať miestnosti (prípadne celé poschodie - napr suterén), ktoré sa nevykurujú, alebo len temperujú
</t>
        </r>
      </text>
    </comment>
  </commentList>
</comments>
</file>

<file path=xl/sharedStrings.xml><?xml version="1.0" encoding="utf-8"?>
<sst xmlns="http://schemas.openxmlformats.org/spreadsheetml/2006/main" count="455" uniqueCount="302">
  <si>
    <t>Materiál</t>
  </si>
  <si>
    <t>Hrúbka (mm)</t>
  </si>
  <si>
    <t>Poznámka</t>
  </si>
  <si>
    <t>zasklenie</t>
  </si>
  <si>
    <t>Vykurovanie:</t>
  </si>
  <si>
    <t>Typ vykurovania:</t>
  </si>
  <si>
    <t>Strešné okná:</t>
  </si>
  <si>
    <t>Obec:</t>
  </si>
  <si>
    <t>Katastrálne územie:</t>
  </si>
  <si>
    <t>Kategória budovy:</t>
  </si>
  <si>
    <t>Ulica:</t>
  </si>
  <si>
    <t>Popisné číslo:</t>
  </si>
  <si>
    <t>Súpisné číslo:</t>
  </si>
  <si>
    <r>
      <t>Typ:</t>
    </r>
    <r>
      <rPr>
        <sz val="10"/>
        <rFont val="Arial"/>
        <family val="2"/>
        <charset val="238"/>
      </rPr>
      <t xml:space="preserve"> (kondenzačný, turbo, nízkoteplotný, štandardný)</t>
    </r>
  </si>
  <si>
    <t>Materiál izolácie rozvodov:</t>
  </si>
  <si>
    <t>Hrúbka izolácie rozvodov:</t>
  </si>
  <si>
    <t>Materiál izolácie rozvodov TÚV:</t>
  </si>
  <si>
    <r>
      <t xml:space="preserve">Cirkulácia TÚV: </t>
    </r>
    <r>
      <rPr>
        <sz val="10"/>
        <rFont val="Arial"/>
        <family val="2"/>
        <charset val="238"/>
      </rPr>
      <t>(áno/nie)</t>
    </r>
  </si>
  <si>
    <t>Čerpadlo na rozvod                vykurovacej vody</t>
  </si>
  <si>
    <r>
      <t>Vykurovacie rozvody                            vedené aj v nevykurovanom priestore</t>
    </r>
    <r>
      <rPr>
        <sz val="10"/>
        <rFont val="Arial"/>
        <family val="2"/>
        <charset val="238"/>
      </rPr>
      <t xml:space="preserve"> (napr. pivnica)                        (áno / nie)</t>
    </r>
  </si>
  <si>
    <t>Solárne panely:</t>
  </si>
  <si>
    <t>počet kusov a rozmer:</t>
  </si>
  <si>
    <t>Účel certifikácie:</t>
  </si>
  <si>
    <t>Materiál + rozmer rozvodov TÚV:</t>
  </si>
  <si>
    <t>nie je</t>
  </si>
  <si>
    <t>tubolit</t>
  </si>
  <si>
    <t>9 mm</t>
  </si>
  <si>
    <t>nie</t>
  </si>
  <si>
    <t>Cementový poter</t>
  </si>
  <si>
    <t>PLYN</t>
  </si>
  <si>
    <t>Elektrina</t>
  </si>
  <si>
    <t>Drevo</t>
  </si>
  <si>
    <t>INE -</t>
  </si>
  <si>
    <t>Uhlie</t>
  </si>
  <si>
    <t>Peletky</t>
  </si>
  <si>
    <t>(radiátory, podlahové, atď.) Uvies  kde sa nachadzaju  radiatory   a  kde podlahove  vykurovanie</t>
  </si>
  <si>
    <r>
      <t xml:space="preserve">Teplotná regulácia na vykurovacích telesách    -napr termohlavice ?                </t>
    </r>
    <r>
      <rPr>
        <sz val="10"/>
        <rFont val="Arial"/>
        <family val="2"/>
        <charset val="238"/>
      </rPr>
      <t xml:space="preserve"> </t>
    </r>
  </si>
  <si>
    <t xml:space="preserve">INÉ -uviest  čo </t>
  </si>
  <si>
    <t>2</t>
  </si>
  <si>
    <t>x</t>
  </si>
  <si>
    <r>
      <t>Zdroj tepla (kotol) presný typ+</t>
    </r>
    <r>
      <rPr>
        <sz val="10"/>
        <rFont val="Arial"/>
        <family val="2"/>
        <charset val="238"/>
      </rPr>
      <t xml:space="preserve"> </t>
    </r>
  </si>
  <si>
    <t>500/409</t>
  </si>
  <si>
    <t>10</t>
  </si>
  <si>
    <t>Laminátova podlaha</t>
  </si>
  <si>
    <t>OSB doska</t>
  </si>
  <si>
    <t>Sadrokartónový strop</t>
  </si>
  <si>
    <t>Vzduchová medzera</t>
  </si>
  <si>
    <t>áno</t>
  </si>
  <si>
    <t>Čerpadlo na rozvod vody je súčasťou tepelného čerpadla</t>
  </si>
  <si>
    <r>
      <t>Krbova vlozka,piecka, volne stojace kachle atd</t>
    </r>
    <r>
      <rPr>
        <sz val="10"/>
        <rFont val="Arial"/>
        <family val="2"/>
        <charset val="238"/>
      </rPr>
      <t>-vlozka(teplovodna,ma prieduchy po dome,volne stojaca bez prieduchov)</t>
    </r>
  </si>
  <si>
    <r>
      <rPr>
        <b/>
        <sz val="10"/>
        <rFont val="Arial"/>
        <family val="2"/>
        <charset val="238"/>
      </rPr>
      <t>Palivo</t>
    </r>
    <r>
      <rPr>
        <sz val="10"/>
        <rFont val="Arial"/>
        <family val="2"/>
        <charset val="238"/>
      </rPr>
      <t xml:space="preserve"> : percentualne rozdelit cim doma priblizne kurite  drevo elektrinu plyn s odsuhlasenim majitela objektu !</t>
    </r>
  </si>
  <si>
    <r>
      <t>Teplotná regulácia v budove</t>
    </r>
    <r>
      <rPr>
        <sz val="10"/>
        <rFont val="Arial"/>
        <family val="2"/>
        <charset val="238"/>
      </rPr>
      <t xml:space="preserve"> popisať  aka  ? Napr. </t>
    </r>
    <r>
      <rPr>
        <b/>
        <sz val="10"/>
        <rFont val="Arial"/>
        <family val="2"/>
        <charset val="238"/>
      </rPr>
      <t>ekvitermicka</t>
    </r>
    <r>
      <rPr>
        <sz val="10"/>
        <rFont val="Arial"/>
        <family val="2"/>
        <charset val="238"/>
      </rPr>
      <t xml:space="preserve">-ma jeden snimac  vonku jeden vo vnutri, </t>
    </r>
    <r>
      <rPr>
        <b/>
        <sz val="10"/>
        <rFont val="Arial"/>
        <family val="2"/>
        <charset val="238"/>
      </rPr>
      <t>klacika-</t>
    </r>
    <r>
      <rPr>
        <sz val="10"/>
        <rFont val="Arial"/>
        <family val="2"/>
        <charset val="238"/>
      </rPr>
      <t>vnutorny termostat,</t>
    </r>
    <r>
      <rPr>
        <b/>
        <sz val="10"/>
        <rFont val="Arial"/>
        <family val="2"/>
        <charset val="238"/>
      </rPr>
      <t>Bez regulacie</t>
    </r>
  </si>
  <si>
    <t xml:space="preserve">tubolit </t>
  </si>
  <si>
    <t>1</t>
  </si>
  <si>
    <t>Likavka</t>
  </si>
  <si>
    <t>2-sklo</t>
  </si>
  <si>
    <t>1,1</t>
  </si>
  <si>
    <t>garáž</t>
  </si>
  <si>
    <t>Ug skla=</t>
  </si>
  <si>
    <t>3-sklo</t>
  </si>
  <si>
    <t>materiál rám</t>
  </si>
  <si>
    <t>profil (rám)</t>
  </si>
  <si>
    <t>Uf profil (rám)</t>
  </si>
  <si>
    <t>Ivana Drobná</t>
  </si>
  <si>
    <t>garáž je temperovaná</t>
  </si>
  <si>
    <t>vzduch-voda</t>
  </si>
  <si>
    <t>Garážová
brána</t>
  </si>
  <si>
    <t>U brány=</t>
  </si>
  <si>
    <t>1,4</t>
  </si>
  <si>
    <t>výplň</t>
  </si>
  <si>
    <t>Formulár obhliadky budovy
pre vypracovanie energetického certifikátu</t>
  </si>
  <si>
    <t>Počet bytových jednotiek:</t>
  </si>
  <si>
    <t>Podložka pod laminátovú podlahu</t>
  </si>
  <si>
    <t xml:space="preserve">Nevykurované (alebo temperované) miestnosti </t>
  </si>
  <si>
    <t>Rámik medzi 
sklami</t>
  </si>
  <si>
    <t>ak neviete presný typ rámika medzi sklami, 
napíšte len  - lesklý (strieborný) alebo matný (teplý)
pošlite nám fotku</t>
  </si>
  <si>
    <t>strieborný lesklý</t>
  </si>
  <si>
    <t>Salamander Streamline</t>
  </si>
  <si>
    <t>hliníkový</t>
  </si>
  <si>
    <t>Materiál rozvodov kúrenia
+ rozmer (ak viete):</t>
  </si>
  <si>
    <t>korešpondenčná adresa 
(kde certifikát zaslať)</t>
  </si>
  <si>
    <t>krbové Kachle 12 kW, bez prieduchov do iných miestností</t>
  </si>
  <si>
    <t>STRANA 3</t>
  </si>
  <si>
    <t>STRANA 2</t>
  </si>
  <si>
    <t>STRANA 1</t>
  </si>
  <si>
    <t>Vaša finálna cena na fakture:</t>
  </si>
  <si>
    <t>Základná cena (bungalov - jedno vykurované podlažie, rovný strop)</t>
  </si>
  <si>
    <t>Minerálna vlna -  Isover Unirol Plus</t>
  </si>
  <si>
    <t>Ulica, číslo</t>
  </si>
  <si>
    <t>Mostová 34</t>
  </si>
  <si>
    <t>PSČ, Obec</t>
  </si>
  <si>
    <t>03401 Ružomberok</t>
  </si>
  <si>
    <r>
      <rPr>
        <sz val="11"/>
        <rFont val="Arial"/>
        <family val="2"/>
        <charset val="238"/>
      </rPr>
      <t>Podlahové kúrenie:</t>
    </r>
    <r>
      <rPr>
        <sz val="11"/>
        <color indexed="10"/>
        <rFont val="Arial"/>
        <family val="2"/>
        <charset val="238"/>
      </rPr>
      <t xml:space="preserve"> 50% plochy
</t>
    </r>
    <r>
      <rPr>
        <sz val="11"/>
        <rFont val="Arial"/>
        <family val="2"/>
        <charset val="238"/>
      </rPr>
      <t>Radiátory:</t>
    </r>
    <r>
      <rPr>
        <sz val="11"/>
        <color indexed="10"/>
        <rFont val="Arial"/>
        <family val="2"/>
        <charset val="238"/>
      </rPr>
      <t xml:space="preserve"> 50% plochy
</t>
    </r>
    <r>
      <rPr>
        <sz val="11"/>
        <rFont val="Arial"/>
        <family val="2"/>
        <charset val="238"/>
      </rPr>
      <t xml:space="preserve">Elektrické podlahové rohože/odporové drôty (celkový výkon): </t>
    </r>
    <r>
      <rPr>
        <sz val="11"/>
        <color indexed="10"/>
        <rFont val="Arial"/>
        <family val="2"/>
        <charset val="238"/>
      </rPr>
      <t xml:space="preserve">0% plochy; 0 kW
</t>
    </r>
    <r>
      <rPr>
        <sz val="11"/>
        <rFont val="Arial"/>
        <family val="2"/>
        <charset val="238"/>
      </rPr>
      <t xml:space="preserve">Rebríkové radiátory: </t>
    </r>
    <r>
      <rPr>
        <sz val="11"/>
        <color indexed="10"/>
        <rFont val="Arial"/>
        <family val="2"/>
        <charset val="238"/>
      </rPr>
      <t xml:space="preserve">2ks napojené na podlahové vykurovanie a s elektrickou špirálou 500W
</t>
    </r>
    <r>
      <rPr>
        <sz val="10"/>
        <rFont val="Arial"/>
        <family val="2"/>
        <charset val="238"/>
      </rPr>
      <t/>
    </r>
  </si>
  <si>
    <r>
      <t xml:space="preserve">ekvitermická
 </t>
    </r>
    <r>
      <rPr>
        <b/>
        <sz val="11"/>
        <rFont val="Arial"/>
        <family val="2"/>
        <charset val="238"/>
      </rPr>
      <t>(ano / nie)</t>
    </r>
  </si>
  <si>
    <r>
      <t xml:space="preserve"> klasicky vnutorny termostat </t>
    </r>
    <r>
      <rPr>
        <b/>
        <sz val="11"/>
        <rFont val="Arial"/>
        <family val="2"/>
        <charset val="238"/>
      </rPr>
      <t>(ano/nie)</t>
    </r>
  </si>
  <si>
    <r>
      <t xml:space="preserve">Bez  regulacie 
</t>
    </r>
    <r>
      <rPr>
        <b/>
        <sz val="11"/>
        <rFont val="Arial"/>
        <family val="2"/>
        <charset val="238"/>
      </rPr>
      <t>(ano/nie)</t>
    </r>
  </si>
  <si>
    <r>
      <t xml:space="preserve">Dĺžka úseku: </t>
    </r>
    <r>
      <rPr>
        <sz val="11"/>
        <color indexed="10"/>
        <rFont val="Arial"/>
        <family val="2"/>
        <charset val="238"/>
      </rPr>
      <t>5 m</t>
    </r>
  </si>
  <si>
    <t>IČO</t>
  </si>
  <si>
    <t xml:space="preserve">Ing. Marián Drobný </t>
  </si>
  <si>
    <t>DIČ</t>
  </si>
  <si>
    <t>IČ DPH:</t>
  </si>
  <si>
    <t xml:space="preserve">fakturačná 
adresa </t>
  </si>
  <si>
    <t>Meno (názov firmy)</t>
  </si>
  <si>
    <t>INFORMÁCIE O BUDOVE:</t>
  </si>
  <si>
    <t>INFORMÁCIE O OBJEDNÁVATEĽOVI</t>
  </si>
  <si>
    <t>INFORMÁCIE O STAVEBNÝCH KONŠTRUKCIÁCH:</t>
  </si>
  <si>
    <t>OHREV ÚŽITKOVEJ VODY:</t>
  </si>
  <si>
    <t>Nevykurované priestory v budove :</t>
  </si>
  <si>
    <t>Temperované priestory v budove:</t>
  </si>
  <si>
    <t xml:space="preserve"> -</t>
  </si>
  <si>
    <t>pozn.:  štítok s uvedenými údajmi je väčšinou nalepený na kotly alebo inom systéme. Pri tepelnom čerpadle odfotiť aj štítok na vonkajšej jednotke.</t>
  </si>
  <si>
    <t>Vami zaslaný formulár bude archivovaný v mailovej schránke a bude slúžiť ako doklad pri prípadnej kontrole. Jeho vyplnením ručíte za to, že údaje sú pravdivé a aktuálne.</t>
  </si>
  <si>
    <t>-</t>
  </si>
  <si>
    <t>Okres:</t>
  </si>
  <si>
    <t>Ružomberok</t>
  </si>
  <si>
    <t>Počet vykurovaných podlaží:</t>
  </si>
  <si>
    <t>CTRL C(V)</t>
  </si>
  <si>
    <r>
      <t xml:space="preserve">Parcelné číslo:
</t>
    </r>
    <r>
      <rPr>
        <sz val="8"/>
        <rFont val="Arial"/>
        <family val="2"/>
        <charset val="238"/>
      </rPr>
      <t>(len pod budovou)</t>
    </r>
  </si>
  <si>
    <t>Gava 30 mm</t>
  </si>
  <si>
    <t>https://www.uschovna.cz/sk/poslat-zasilku</t>
  </si>
  <si>
    <t>napr. 
jedno okno na juh je naviac,   rozmer 1,4 x 1,3 m</t>
  </si>
  <si>
    <t>polystyrén typu EPS 100S</t>
  </si>
  <si>
    <t>Okná:
typ 1</t>
  </si>
  <si>
    <t>Okná:
typ 2
(ak je)</t>
  </si>
  <si>
    <t>aaaa.bbbbbbb@gmail.com</t>
  </si>
  <si>
    <r>
      <t xml:space="preserve">Akumulačná nádrž (koľko litrov)
</t>
    </r>
    <r>
      <rPr>
        <sz val="10"/>
        <rFont val="Arial"/>
        <family val="2"/>
        <charset val="238"/>
      </rPr>
      <t xml:space="preserve">(na vykurovaciu vodu*)
</t>
    </r>
    <r>
      <rPr>
        <sz val="8"/>
        <rFont val="Arial"/>
        <family val="2"/>
        <charset val="238"/>
      </rPr>
      <t>* voda ktorá ide do radiátorov (podlahovky)</t>
    </r>
  </si>
  <si>
    <r>
      <t xml:space="preserve">Zdroj TÚV (teplej úžitk.vody): </t>
    </r>
    <r>
      <rPr>
        <sz val="9"/>
        <rFont val="Arial"/>
        <family val="2"/>
        <charset val="238"/>
      </rPr>
      <t>čím sa ohrieva Percentualne rozdelit cim sa voda ohrieva aspon priblizne  napr 50% elektrina,20%-drevo,30% -plyn, ALEBO 100% plyn.</t>
    </r>
    <r>
      <rPr>
        <b/>
        <sz val="9"/>
        <rFont val="Arial"/>
        <family val="2"/>
        <charset val="238"/>
      </rPr>
      <t>Zistit u majitela domu pribliznu hodnotu.Ak nevie ked tak navrhnite</t>
    </r>
  </si>
  <si>
    <t>Kategórie budovy</t>
  </si>
  <si>
    <t>1 – rodinný dom</t>
  </si>
  <si>
    <t>2 – bytový dom</t>
  </si>
  <si>
    <t>3 – administratívna budova</t>
  </si>
  <si>
    <t>4 – budova školy alebo školského zariadenia</t>
  </si>
  <si>
    <t>5 – budova nemocnice</t>
  </si>
  <si>
    <t>6 – budova hotela alebo reštaurácie</t>
  </si>
  <si>
    <t>7 – športová hala alebo iná budova určené na šport</t>
  </si>
  <si>
    <t>8 – budova pre veľkoobchod alebo maloobchod</t>
  </si>
  <si>
    <t>9 – ostatné budovy (budovy so zmiešaným účelom využitia)</t>
  </si>
  <si>
    <t>1 – nová budova</t>
  </si>
  <si>
    <t>2 – významná obnova</t>
  </si>
  <si>
    <t>3 – predaj</t>
  </si>
  <si>
    <t>4 – prenájom</t>
  </si>
  <si>
    <t>5 – iný účel</t>
  </si>
  <si>
    <r>
      <t xml:space="preserve">Rok kolaudácie:
</t>
    </r>
    <r>
      <rPr>
        <sz val="8"/>
        <rFont val="Arial"/>
        <family val="2"/>
        <charset val="238"/>
      </rPr>
      <t>(v ktorom roku plánujete kolaudovať)</t>
    </r>
  </si>
  <si>
    <r>
      <t xml:space="preserve">Názov stavby:
</t>
    </r>
    <r>
      <rPr>
        <sz val="8"/>
        <rFont val="Arial"/>
        <family val="2"/>
        <charset val="238"/>
      </rPr>
      <t>(podľa stavebného povolenia)</t>
    </r>
  </si>
  <si>
    <t>Novostavba rodinného domu</t>
  </si>
  <si>
    <t xml:space="preserve">Tepelné čerpadlo vzduch-voda Daikin Altherma LT 8 kW  
vnútorná jednotka ERLQ003CV3, 
vonkajšia jednotka  EHVH08S18CB3V
</t>
  </si>
  <si>
    <t>termostatické hlavice na radiátoroch</t>
  </si>
  <si>
    <t>plastohliníkové, plastové ...</t>
  </si>
  <si>
    <t>plastohliníkové, oceľové, medené ...</t>
  </si>
  <si>
    <t>typ zásobníka</t>
  </si>
  <si>
    <t>zásobník</t>
  </si>
  <si>
    <t>OVK 200P</t>
  </si>
  <si>
    <t>objem zásobníka  (v litroch)</t>
  </si>
  <si>
    <t>191</t>
  </si>
  <si>
    <t>Tepelné čerpadlo - typ hore
Elektrická špirála v zásobníku - 2,2 kW</t>
  </si>
  <si>
    <t>Fotovoltaické panely (typ,výkon):</t>
  </si>
  <si>
    <t>Dosah: (ohrev vody, vykurovanie...)</t>
  </si>
  <si>
    <t>absorbčná plocha v m² jedného SP:</t>
  </si>
  <si>
    <t xml:space="preserve"> - 1x foto celej technickej miestnosti - celý systém - rozvody v kotolni alebo technickej miestnosti</t>
  </si>
  <si>
    <t xml:space="preserve"> - 1x foto štítok na kotly (pri tepelnom čerpadle aj štítok na vonkajšej jednotke) </t>
  </si>
  <si>
    <t xml:space="preserve"> - 1x foto štítok na nádrži na vodu (prípadne aj na akumulačnej nádrži)</t>
  </si>
  <si>
    <t xml:space="preserve"> - 1x foto vodných čerpadiel na tuv alebo vykurovaciu vodu - štítok z blízka (ak nie sú sôčasťou kotla)</t>
  </si>
  <si>
    <r>
      <t xml:space="preserve">typ (trubicové/doskové):
</t>
    </r>
    <r>
      <rPr>
        <sz val="8"/>
        <rFont val="Arial"/>
        <family val="2"/>
        <charset val="238"/>
      </rPr>
      <t>u trubicových uviesť celkový počet trubíc</t>
    </r>
  </si>
  <si>
    <t>0905123456</t>
  </si>
  <si>
    <t>Batérie (počet, kapacita):</t>
  </si>
  <si>
    <t>napr. suterén</t>
  </si>
  <si>
    <t>napr. garáž</t>
  </si>
  <si>
    <t xml:space="preserve"> - 1x foto - dvere medzi vykurovanou a nevykurovanou (temperovanou) miestnosťou (do garáže, zimnej záhrady ...)</t>
  </si>
  <si>
    <r>
      <t xml:space="preserve">Druh klimatizácie:
</t>
    </r>
    <r>
      <rPr>
        <sz val="10"/>
        <rFont val="Arial"/>
        <family val="2"/>
        <charset val="238"/>
      </rPr>
      <t>(len ak má funkciu vykurovania)</t>
    </r>
  </si>
  <si>
    <t>vnútorná jednotka ..............
vonkajšia jednotka  ................</t>
  </si>
  <si>
    <t xml:space="preserve"> - príp. odfotiť aj iné systémy (krb, solárny systém, fotovoltaika, rekuperácia, klímatizácia (ak aj vykuruje)...) </t>
  </si>
  <si>
    <t>pri brúsených tehlách uveďte čím boli lepené :</t>
  </si>
  <si>
    <t>typové označenie</t>
  </si>
  <si>
    <t>Komfovent Domekt PP 300 V</t>
  </si>
  <si>
    <t>Príkon ventilátorov</t>
  </si>
  <si>
    <t>67 W</t>
  </si>
  <si>
    <t>Dosah RJ</t>
  </si>
  <si>
    <t>Miestnosti bez RJ</t>
  </si>
  <si>
    <t>Rekuperačná jednotka (RJ):</t>
  </si>
  <si>
    <t>Účinnosť RJ</t>
  </si>
  <si>
    <t xml:space="preserve">súčasťou vykurovacieho systému je akumulačná nádrž na vykurovaciu vodu o objeme .......... litrov typ ........... 
Pozn: (akumulačná nádrž nie je bojler)
</t>
  </si>
  <si>
    <t>Vchodové dvere 1
(hlavné)</t>
  </si>
  <si>
    <t>orientované na</t>
  </si>
  <si>
    <t>napr. Západ</t>
  </si>
  <si>
    <t>Vchodové dvere 2
(ak sú)</t>
  </si>
  <si>
    <t>Vchodové dvere 3
(ak sú)</t>
  </si>
  <si>
    <t>xxxxx</t>
  </si>
  <si>
    <t>2021</t>
  </si>
  <si>
    <t>Uhol strechy :</t>
  </si>
  <si>
    <t>45,2˚</t>
  </si>
  <si>
    <t>polystyrén typu EPS 70F (biely)</t>
  </si>
  <si>
    <t>Plné debnenie z dosák</t>
  </si>
  <si>
    <t>Opatrenia ktoré plánujete vykonať v krátkej budúcnosti :</t>
  </si>
  <si>
    <t>0,6</t>
  </si>
  <si>
    <t xml:space="preserve">Poštovné a balné (na dobierku, I.triedou) </t>
  </si>
  <si>
    <r>
      <t xml:space="preserve">2018 </t>
    </r>
    <r>
      <rPr>
        <sz val="10"/>
        <rFont val="Arial"/>
        <family val="2"/>
        <charset val="238"/>
      </rPr>
      <t>(kWh/rok)</t>
    </r>
  </si>
  <si>
    <r>
      <t xml:space="preserve">2019 </t>
    </r>
    <r>
      <rPr>
        <sz val="10"/>
        <rFont val="Arial"/>
        <family val="2"/>
        <charset val="238"/>
      </rPr>
      <t>(kWh/rok)</t>
    </r>
  </si>
  <si>
    <r>
      <t xml:space="preserve">2020 </t>
    </r>
    <r>
      <rPr>
        <sz val="10"/>
        <rFont val="Arial"/>
        <family val="2"/>
        <charset val="238"/>
      </rPr>
      <t>(kWh/rok)</t>
    </r>
  </si>
  <si>
    <r>
      <t xml:space="preserve">Príplatky: </t>
    </r>
    <r>
      <rPr>
        <sz val="11"/>
        <rFont val="Arial"/>
        <family val="2"/>
        <charset val="238"/>
      </rPr>
      <t xml:space="preserve">(zvoľte </t>
    </r>
    <r>
      <rPr>
        <b/>
        <sz val="11"/>
        <rFont val="Arial"/>
        <family val="2"/>
        <charset val="238"/>
      </rPr>
      <t>"áno"</t>
    </r>
    <r>
      <rPr>
        <sz val="11"/>
        <rFont val="Arial"/>
        <family val="2"/>
        <charset val="238"/>
      </rPr>
      <t xml:space="preserve"> ak sa Vás príplatok týka)</t>
    </r>
  </si>
  <si>
    <r>
      <t xml:space="preserve">Rok prvej kolaudácie:
</t>
    </r>
    <r>
      <rPr>
        <sz val="8"/>
        <rFont val="Arial"/>
        <family val="2"/>
        <charset val="238"/>
      </rPr>
      <t>(netýka sa novostavieb)</t>
    </r>
  </si>
  <si>
    <r>
      <t xml:space="preserve">Číslo predošlého certifikátu:
</t>
    </r>
    <r>
      <rPr>
        <sz val="8"/>
        <rFont val="Arial"/>
        <family val="2"/>
        <charset val="238"/>
      </rPr>
      <t>(netýka sa novostavieb)</t>
    </r>
  </si>
  <si>
    <r>
      <t xml:space="preserve">Spotreby energie na vykurovanie za predošlé 3 roky </t>
    </r>
    <r>
      <rPr>
        <sz val="10"/>
        <rFont val="Arial"/>
        <family val="2"/>
        <charset val="238"/>
      </rPr>
      <t>(netýka sa novostavieb)</t>
    </r>
  </si>
  <si>
    <r>
      <t xml:space="preserve">INFORMÁCIE O OTVOROVÝCH KONŠTRUKCIÁCH:  </t>
    </r>
    <r>
      <rPr>
        <sz val="10"/>
        <rFont val="Arial"/>
        <family val="2"/>
        <charset val="238"/>
      </rPr>
      <t>(nepíšte to, v čom ste si nie úplne istý)</t>
    </r>
  </si>
  <si>
    <t>Dištančný rámik medzi sklami</t>
  </si>
  <si>
    <t>Záväzná objednávka 
pre vypracovanie energetického certifikátu</t>
  </si>
  <si>
    <t xml:space="preserve"> - 1x foto - nápis na dištančnom rámiku (lišta medzi sklami na okne), ak nenájdete nápis, spravte foto rámiku bez nápisu  </t>
  </si>
  <si>
    <t xml:space="preserve"> - 1x foto - štítok s údajmi nalepený na garážovej bráne</t>
  </si>
  <si>
    <t>certifikatybudov@gmail.com</t>
  </si>
  <si>
    <t>- zvoľte "áno" ak ak máte viac bytových jednotiek (alebo viac kotolní), 
- zvoľte "nie" ak máte jednu bytovu jednotku s jedným hlavným vykurovacím systémom</t>
  </si>
  <si>
    <t>príplatok za viac bytových jednotiek (alebo viac kotolní)</t>
  </si>
  <si>
    <t>príplatok za nevykurovaný alebo temperovaný suterén (pivnicu)</t>
  </si>
  <si>
    <t>príplatok za urgentné vypravovanie (do 3 pracovných dní)</t>
  </si>
  <si>
    <t>príplatok ak ide o rekonštrukciu, prístavbu, nadstavbu</t>
  </si>
  <si>
    <t>príplatok ak je v dome REKUPERÁCIA (centrálna alebo lokálna)</t>
  </si>
  <si>
    <t xml:space="preserve">príplatok za poschodový dom </t>
  </si>
  <si>
    <r>
      <rPr>
        <b/>
        <sz val="14"/>
        <rFont val="Arial"/>
        <family val="2"/>
        <charset val="238"/>
      </rPr>
      <t xml:space="preserve">Cenník pre RODINNÉ DOMY 
</t>
    </r>
    <r>
      <rPr>
        <sz val="11"/>
        <rFont val="Arial"/>
        <family val="2"/>
        <charset val="238"/>
      </rPr>
      <t>platný od 1.7.2021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zistite Vašu presnú cenu - označte príplatky, ktoré sa Vás týkajú</t>
    </r>
  </si>
  <si>
    <t>- zvoľte "áno" ak ak ide o rekonštrukciu, prístavbu, nadstavbu, 
- zvoľte "nie" ak máte novostavbu</t>
  </si>
  <si>
    <t>- zvoľte "áno" ak máte nevykurovaný alebo temperovaný suterén (pivnicu), 
- zvoľte "nie" ak máte len podlahu na teréne (bez suterénu)</t>
  </si>
  <si>
    <t>príplatok ak máte SOLÁRNE alebo FOTOVOLTAICKÉ PANELY</t>
  </si>
  <si>
    <t>- zvoľte "áno" ak máte SOLÁRNE alebo FOTOVOLTAICKÉ PANELY, 
- zvoľte "nie" ak nemáte solárne alebo fotovoltaické panely</t>
  </si>
  <si>
    <t>- zvoľte "áno" ak chcete certifikát vypracovať do 3 pracovných dní,
- zvoľte "nie" ak vám stačí vypracovať do 7 pracovných dní</t>
  </si>
  <si>
    <t>údaje o oknách a dverách sú uvedené v objednávke alebo na faktúre.</t>
  </si>
  <si>
    <r>
      <t xml:space="preserve">Zmeny oproti projektu (poznámky) - </t>
    </r>
    <r>
      <rPr>
        <sz val="10"/>
        <rFont val="Arial"/>
        <family val="2"/>
        <charset val="238"/>
      </rPr>
      <t>vzorové texty vymažte</t>
    </r>
    <r>
      <rPr>
        <b/>
        <sz val="10"/>
        <rFont val="Arial"/>
        <family val="2"/>
        <charset val="238"/>
      </rPr>
      <t>:</t>
    </r>
  </si>
  <si>
    <t>STRANA 4</t>
  </si>
  <si>
    <t>dátum vypracovania formulára (vykonania obhliadky):</t>
  </si>
  <si>
    <t>pozn.: dokumenty stačí poslať ako fotky - napr. formát ".jpg" - v interiéri fotiť s bleskom, nekonvertovať do iných formátov, aby sa neznížila kvalita</t>
  </si>
  <si>
    <t>tu potvrdiť</t>
  </si>
  <si>
    <t>samostatne stojaci ... (príp. vstavaný v tepelnom čerpadle, alebo vnorený v akumul.nádrži)</t>
  </si>
  <si>
    <t xml:space="preserve">príplatok ak je úžitková plocha nad 300 m2 </t>
  </si>
  <si>
    <t>príplatok za bungalov so šikmým stropom (aj keď len v jednej miestnosti)</t>
  </si>
  <si>
    <t>- zvoľte "áno" ak ak máte bungalov so šikmým stropom (aj keď len v jednej miestnosti)
- zvoľte "nie" ak máte poschodový dom alebo bungalov s rovným stropom</t>
  </si>
  <si>
    <t>- zvoľte "áno" ak je úžitková plocha nad 300 m2, 
- zvoľte "nie" ak je úžitková plocha do 300 m2</t>
  </si>
  <si>
    <t xml:space="preserve">Zopár dobrých rád :  </t>
  </si>
  <si>
    <t>5.7.2021</t>
  </si>
  <si>
    <t>Formulár vypracoval:</t>
  </si>
  <si>
    <t>- zvoľte "áno" ak  je v dome rekuperáciu, 
- zvoľte "nie" ak nemáte rekuperčnú (vetraciu) jednotku</t>
  </si>
  <si>
    <t>matný sivý (pošlite foto)</t>
  </si>
  <si>
    <t>Zašlite nám tieto podklady :</t>
  </si>
  <si>
    <t>Zoznam podkladov potrebných pre vypracovanie energetického certifikátu</t>
  </si>
  <si>
    <t xml:space="preserve"> 6. fotky budovy (interiér)</t>
  </si>
  <si>
    <r>
      <t xml:space="preserve"> </t>
    </r>
    <r>
      <rPr>
        <b/>
        <sz val="11"/>
        <rFont val="Arial"/>
        <family val="2"/>
        <charset val="238"/>
      </rPr>
      <t>5. fotky budovy (exteriér)</t>
    </r>
    <r>
      <rPr>
        <sz val="11"/>
        <rFont val="Arial"/>
        <family val="2"/>
        <charset val="238"/>
      </rPr>
      <t xml:space="preserve"> - celý dom z diaľky (na šírku, najlepšie v pomere 4:3) - bude na titulnej strane certifikátu a fotky budovy zo všetkých strán (tak aby bolo vidno všetky okná a hlavne vchodové dvere) - slúžia len pre porovnanie skutočného stavu s projektom</t>
    </r>
  </si>
  <si>
    <t xml:space="preserve"> 4. objednávku alebo faktúru od okien a dverí </t>
  </si>
  <si>
    <r>
      <t xml:space="preserve"> </t>
    </r>
    <r>
      <rPr>
        <b/>
        <sz val="11"/>
        <rFont val="Arial"/>
        <family val="2"/>
        <charset val="238"/>
      </rPr>
      <t>3.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geometrický plán</t>
    </r>
    <r>
      <rPr>
        <sz val="11"/>
        <rFont val="Arial"/>
        <family val="2"/>
        <charset val="238"/>
      </rPr>
      <t xml:space="preserve"> (stačí len umiestnenie budovy na parcele)</t>
    </r>
  </si>
  <si>
    <r>
      <t xml:space="preserve"> </t>
    </r>
    <r>
      <rPr>
        <b/>
        <sz val="11"/>
        <rFont val="Arial"/>
        <family val="2"/>
        <charset val="238"/>
      </rPr>
      <t>1.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tento vyplnený formulár</t>
    </r>
    <r>
      <rPr>
        <sz val="11"/>
        <rFont val="Arial"/>
        <family val="2"/>
        <charset val="238"/>
      </rPr>
      <t xml:space="preserve">
 </t>
    </r>
    <r>
      <rPr>
        <b/>
        <sz val="11"/>
        <rFont val="Arial"/>
        <family val="2"/>
        <charset val="238"/>
      </rPr>
      <t>2.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projektovú dokumentáciu</t>
    </r>
    <r>
      <rPr>
        <sz val="11"/>
        <rFont val="Arial"/>
        <family val="2"/>
        <charset val="238"/>
      </rPr>
      <t xml:space="preserve"> - všetky pôdorysy - suterén, prízemie, podkrovie a všetky rezy budovy 
</t>
    </r>
    <r>
      <rPr>
        <i/>
        <sz val="10"/>
        <rFont val="Arial"/>
        <family val="2"/>
        <charset val="238"/>
      </rPr>
      <t>(na pôdorysoch sú uvedené aj rozmery okien, v rezoch sú uvedené výšky miestností)</t>
    </r>
  </si>
  <si>
    <t>(mail nám bude slúžiť ako doklad a budeme ho archivovať pre prípadnú kontrolu)</t>
  </si>
  <si>
    <t xml:space="preserve">● Na záver si prekontrolujte formulár a presvečte sa, či sú Vaše údaje správne a úplné, a či ste vymazali všetky vzorové informácie. </t>
  </si>
  <si>
    <t>● Informácie nezabudnite uložiť (CTRL+S) a formulár zašlite spolu s ostatnými podkladmi na mailovú adresu :</t>
  </si>
  <si>
    <t>● Tento formulár nám zašlite v prílohe mailu, ostatné podklady môžete nahrať na tento server a poslať nám mailom len odkaz na ich stiahnutie.</t>
  </si>
  <si>
    <t>Telefonický kontakt:</t>
  </si>
  <si>
    <t>E-mail:</t>
  </si>
  <si>
    <t>3,2</t>
  </si>
  <si>
    <t>3,5</t>
  </si>
  <si>
    <t>šírka (m)</t>
  </si>
  <si>
    <t>výška (m)</t>
  </si>
  <si>
    <t>U brány - ak je na bráne nalepený štítok
poslať mailom aj foto štítku</t>
  </si>
  <si>
    <t>nosná konštrukcia:</t>
  </si>
  <si>
    <t>izolácia :</t>
  </si>
  <si>
    <t>konštrukcia:</t>
  </si>
  <si>
    <t>izolácia zo strany suterénu:</t>
  </si>
  <si>
    <t>izolácia zo strany interiéru:</t>
  </si>
  <si>
    <t>izolácia zo strany nevykurovaného priestoru:</t>
  </si>
  <si>
    <t>izolácia zo strany exteriéru:</t>
  </si>
  <si>
    <r>
      <rPr>
        <b/>
        <sz val="16"/>
        <rFont val="Arial"/>
        <family val="2"/>
        <charset val="238"/>
      </rPr>
      <t xml:space="preserve">VŠETKY VZOROVÉ INFORMÁCIE 
</t>
    </r>
    <r>
      <rPr>
        <sz val="16"/>
        <rFont val="Arial"/>
        <family val="2"/>
        <charset val="238"/>
      </rPr>
      <t xml:space="preserve">(KTORÉ NIE SÚ VAŠE) </t>
    </r>
    <r>
      <rPr>
        <b/>
        <sz val="16"/>
        <color indexed="10"/>
        <rFont val="Arial"/>
        <family val="2"/>
        <charset val="238"/>
      </rPr>
      <t xml:space="preserve">
ZMAZAŤ !!!</t>
    </r>
  </si>
  <si>
    <r>
      <t xml:space="preserve">Napíšte inú (dohodnutú) cenu </t>
    </r>
    <r>
      <rPr>
        <sz val="11"/>
        <rFont val="Arial"/>
        <family val="2"/>
        <charset val="238"/>
      </rPr>
      <t>- (napr. ak nejde o rodinný dom, alebo ak sme dohodli hromadnú zľavu za viac budov)</t>
    </r>
  </si>
  <si>
    <t>VŠETKY VZOROVÉ INFORMÁCIE 
(KTORÉ NIE SÚ VAŠE) 
NEZABUDNITE
VYMAZAŤ</t>
  </si>
  <si>
    <t>- zvoľte "áno" ak máte poschodový dom (2 a viac vykurovaných podlaží), 
- zvoľte "nie" ak máte bungalov (vykurované len jedno podlažie)</t>
  </si>
  <si>
    <t>Uf profilu
(rámu)</t>
  </si>
  <si>
    <t>1,39</t>
  </si>
  <si>
    <t>označenie</t>
  </si>
  <si>
    <t>plastový</t>
  </si>
  <si>
    <t>5 komorový</t>
  </si>
  <si>
    <t>1,3</t>
  </si>
  <si>
    <t>MB-56 ST</t>
  </si>
  <si>
    <t>Velux</t>
  </si>
  <si>
    <t>Typ</t>
  </si>
  <si>
    <t>Uf rámu</t>
  </si>
  <si>
    <t>východ</t>
  </si>
  <si>
    <t>šírka a výška</t>
  </si>
  <si>
    <t>0,78</t>
  </si>
  <si>
    <t>1,38</t>
  </si>
  <si>
    <t>západ</t>
  </si>
  <si>
    <t>počet</t>
  </si>
  <si>
    <t>orientácia</t>
  </si>
  <si>
    <t>typ</t>
  </si>
  <si>
    <t>Fakro</t>
  </si>
  <si>
    <t>Velux, Fakro</t>
  </si>
  <si>
    <r>
      <t xml:space="preserve">Pred vypisovaním formulára si ho uložte do počítača.
</t>
    </r>
    <r>
      <rPr>
        <b/>
        <sz val="10"/>
        <color theme="4" tint="-0.249977111117893"/>
        <rFont val="Arial"/>
        <family val="2"/>
        <charset val="238"/>
      </rPr>
      <t xml:space="preserve">Ak nejakú informáciu neviete, nechajtedanú kolónku prázdnu, alebo napíšte </t>
    </r>
    <r>
      <rPr>
        <b/>
        <sz val="10"/>
        <color rgb="FFFF0000"/>
        <rFont val="Arial"/>
        <family val="2"/>
        <charset val="238"/>
      </rPr>
      <t>"neviem"</t>
    </r>
    <r>
      <rPr>
        <b/>
        <sz val="10"/>
        <color theme="4" tint="-0.249977111117893"/>
        <rFont val="Arial"/>
        <family val="2"/>
        <charset val="238"/>
      </rPr>
      <t xml:space="preserve">.
</t>
    </r>
    <r>
      <rPr>
        <b/>
        <sz val="10"/>
        <color rgb="FFFF0000"/>
        <rFont val="Arial"/>
        <family val="2"/>
        <charset val="238"/>
      </rPr>
      <t/>
    </r>
  </si>
  <si>
    <t>napr.
budovu plánujeme v krátkej budúcnosti zatepliť bielym fasádnym polystyrénom hrubky 100 mm
a po kolaudácii plánujeme inštaláciu krbu o výkone do 12 kW.</t>
  </si>
  <si>
    <t>plastový profil</t>
  </si>
  <si>
    <t>POROTHERM Profi 38 Ti (na murovaciu penu)</t>
  </si>
  <si>
    <t>(murovacia pena alebo lepiaca malta)</t>
  </si>
  <si>
    <t>Železobetónová doska</t>
  </si>
  <si>
    <t xml:space="preserve">
Šikmá strecha</t>
  </si>
  <si>
    <t xml:space="preserve">
Strop pod nevykurovaným pôjdom</t>
  </si>
  <si>
    <t xml:space="preserve">
Stena medzi vykurovaným a nevykurovaným priestorom (garaž, ...)</t>
  </si>
  <si>
    <t xml:space="preserve">
Plochá strecha 
(balkon, terasa)</t>
  </si>
  <si>
    <t xml:space="preserve">
Strop nad vonkajším prostredím</t>
  </si>
  <si>
    <t xml:space="preserve">
Podlaha na teréne</t>
  </si>
  <si>
    <t xml:space="preserve">
Obvodová stena 1</t>
  </si>
  <si>
    <t xml:space="preserve">
Obvodová stena 2
 (ak je aj iná)</t>
  </si>
  <si>
    <t xml:space="preserve">
Strop nad suterénom</t>
  </si>
  <si>
    <t xml:space="preserve">
Strop nad nevykurovaným priestorom (garáž, ...)</t>
  </si>
</sst>
</file>

<file path=xl/styles.xml><?xml version="1.0" encoding="utf-8"?>
<styleSheet xmlns="http://schemas.openxmlformats.org/spreadsheetml/2006/main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€&quot;"/>
  </numFmts>
  <fonts count="4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1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name val="Arial"/>
      <family val="2"/>
      <charset val="238"/>
    </font>
    <font>
      <sz val="9"/>
      <color indexed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1"/>
    </font>
    <font>
      <i/>
      <sz val="11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color rgb="FFCC0099"/>
      <name val="Arial"/>
      <family val="2"/>
      <charset val="238"/>
    </font>
    <font>
      <b/>
      <sz val="12"/>
      <color rgb="FFCC0099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2"/>
      <color theme="0"/>
      <name val="Arial CE"/>
      <charset val="238"/>
    </font>
    <font>
      <sz val="20"/>
      <color theme="0"/>
      <name val="Arial CE"/>
      <charset val="238"/>
    </font>
    <font>
      <sz val="10"/>
      <color theme="0"/>
      <name val="Arial CE"/>
      <charset val="238"/>
    </font>
    <font>
      <sz val="10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rgb="FFFF6699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rgb="FFFFCAC1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AC1"/>
        </stop>
      </gradient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slantDashDot">
        <color rgb="FFCC0099"/>
      </left>
      <right/>
      <top style="slantDashDot">
        <color rgb="FFCC0099"/>
      </top>
      <bottom/>
      <diagonal/>
    </border>
    <border>
      <left/>
      <right/>
      <top style="slantDashDot">
        <color rgb="FFCC0099"/>
      </top>
      <bottom/>
      <diagonal/>
    </border>
    <border>
      <left/>
      <right style="slantDashDot">
        <color rgb="FFCC0099"/>
      </right>
      <top style="slantDashDot">
        <color rgb="FFCC0099"/>
      </top>
      <bottom/>
      <diagonal/>
    </border>
    <border>
      <left style="slantDashDot">
        <color rgb="FFCC0099"/>
      </left>
      <right/>
      <top/>
      <bottom/>
      <diagonal/>
    </border>
    <border>
      <left/>
      <right style="slantDashDot">
        <color rgb="FFCC0099"/>
      </right>
      <top/>
      <bottom/>
      <diagonal/>
    </border>
    <border>
      <left style="slantDashDot">
        <color rgb="FFCC0099"/>
      </left>
      <right/>
      <top/>
      <bottom style="slantDashDot">
        <color rgb="FFCC0099"/>
      </bottom>
      <diagonal/>
    </border>
    <border>
      <left/>
      <right/>
      <top/>
      <bottom style="slantDashDot">
        <color rgb="FFCC0099"/>
      </bottom>
      <diagonal/>
    </border>
    <border>
      <left/>
      <right style="slantDashDot">
        <color rgb="FFCC0099"/>
      </right>
      <top/>
      <bottom style="slantDashDot">
        <color rgb="FFCC009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690">
    <xf numFmtId="0" fontId="0" fillId="0" borderId="0" xfId="0"/>
    <xf numFmtId="49" fontId="2" fillId="0" borderId="0" xfId="0" applyNumberFormat="1" applyFont="1" applyAlignment="1">
      <alignment horizontal="left" vertical="center" indent="1"/>
    </xf>
    <xf numFmtId="49" fontId="2" fillId="0" borderId="6" xfId="0" applyNumberFormat="1" applyFont="1" applyBorder="1" applyAlignment="1">
      <alignment horizontal="left" vertical="center" wrapText="1" indent="1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 indent="1"/>
    </xf>
    <xf numFmtId="0" fontId="0" fillId="0" borderId="0" xfId="0" applyBorder="1"/>
    <xf numFmtId="0" fontId="14" fillId="0" borderId="0" xfId="0" applyFont="1" applyFill="1" applyAlignment="1">
      <alignment vertical="top" wrapText="1"/>
    </xf>
    <xf numFmtId="0" fontId="0" fillId="0" borderId="0" xfId="0" applyProtection="1">
      <protection locked="0"/>
    </xf>
    <xf numFmtId="0" fontId="2" fillId="0" borderId="0" xfId="0" applyFont="1" applyBorder="1" applyAlignment="1">
      <alignment vertical="top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34" xfId="0" applyNumberFormat="1" applyFont="1" applyFill="1" applyBorder="1" applyAlignment="1" applyProtection="1">
      <alignment vertical="center" wrapText="1"/>
      <protection locked="0"/>
    </xf>
    <xf numFmtId="9" fontId="15" fillId="2" borderId="1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9" fontId="15" fillId="2" borderId="6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5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 indent="1"/>
    </xf>
    <xf numFmtId="49" fontId="15" fillId="0" borderId="5" xfId="0" applyNumberFormat="1" applyFont="1" applyBorder="1" applyAlignment="1">
      <alignment horizontal="left" vertical="center" wrapText="1" indent="1"/>
    </xf>
    <xf numFmtId="0" fontId="11" fillId="0" borderId="0" xfId="0" applyFont="1" applyBorder="1"/>
    <xf numFmtId="0" fontId="4" fillId="0" borderId="0" xfId="0" applyFont="1"/>
    <xf numFmtId="49" fontId="11" fillId="0" borderId="0" xfId="0" applyNumberFormat="1" applyFont="1" applyAlignment="1">
      <alignment horizontal="center"/>
    </xf>
    <xf numFmtId="0" fontId="6" fillId="0" borderId="0" xfId="0" applyFont="1" applyBorder="1"/>
    <xf numFmtId="49" fontId="2" fillId="0" borderId="4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 wrapText="1"/>
    </xf>
    <xf numFmtId="49" fontId="2" fillId="0" borderId="65" xfId="0" applyNumberFormat="1" applyFont="1" applyBorder="1" applyAlignment="1">
      <alignment horizontal="center" vertical="center"/>
    </xf>
    <xf numFmtId="0" fontId="15" fillId="0" borderId="0" xfId="0" applyFont="1"/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5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0" fontId="24" fillId="0" borderId="0" xfId="0" applyFont="1"/>
    <xf numFmtId="0" fontId="26" fillId="0" borderId="0" xfId="3" applyFont="1" applyFill="1" applyAlignment="1">
      <alignment vertical="center"/>
    </xf>
    <xf numFmtId="0" fontId="23" fillId="0" borderId="0" xfId="1" applyFont="1" applyFill="1" applyProtection="1"/>
    <xf numFmtId="0" fontId="1" fillId="0" borderId="0" xfId="1" applyFont="1" applyFill="1" applyProtection="1"/>
    <xf numFmtId="0" fontId="4" fillId="8" borderId="0" xfId="0" applyFont="1" applyFill="1"/>
    <xf numFmtId="0" fontId="0" fillId="8" borderId="0" xfId="0" applyFill="1"/>
    <xf numFmtId="0" fontId="2" fillId="8" borderId="0" xfId="0" applyFont="1" applyFill="1"/>
    <xf numFmtId="0" fontId="17" fillId="3" borderId="0" xfId="0" applyFont="1" applyFill="1"/>
    <xf numFmtId="0" fontId="15" fillId="3" borderId="0" xfId="0" applyFont="1" applyFill="1"/>
    <xf numFmtId="0" fontId="15" fillId="8" borderId="0" xfId="0" applyFont="1" applyFill="1"/>
    <xf numFmtId="0" fontId="22" fillId="8" borderId="0" xfId="2" applyFill="1" applyAlignment="1" applyProtection="1"/>
    <xf numFmtId="0" fontId="9" fillId="0" borderId="0" xfId="0" applyFont="1" applyBorder="1"/>
    <xf numFmtId="0" fontId="4" fillId="2" borderId="0" xfId="0" applyFont="1" applyFill="1"/>
    <xf numFmtId="0" fontId="4" fillId="0" borderId="0" xfId="0" applyFont="1" applyFill="1"/>
    <xf numFmtId="0" fontId="27" fillId="2" borderId="0" xfId="0" applyFont="1" applyFill="1"/>
    <xf numFmtId="0" fontId="15" fillId="2" borderId="0" xfId="0" applyFont="1" applyFill="1"/>
    <xf numFmtId="9" fontId="15" fillId="2" borderId="8" xfId="0" applyNumberFormat="1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top"/>
    </xf>
    <xf numFmtId="49" fontId="11" fillId="0" borderId="0" xfId="0" applyNumberFormat="1" applyFont="1" applyAlignment="1">
      <alignment horizontal="center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0" xfId="2" applyFill="1" applyAlignment="1" applyProtection="1">
      <protection locked="0"/>
    </xf>
    <xf numFmtId="49" fontId="4" fillId="0" borderId="0" xfId="0" applyNumberFormat="1" applyFont="1" applyFill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11" fillId="8" borderId="0" xfId="0" applyFont="1" applyFill="1" applyBorder="1"/>
    <xf numFmtId="49" fontId="11" fillId="8" borderId="0" xfId="0" applyNumberFormat="1" applyFont="1" applyFill="1" applyAlignment="1">
      <alignment horizontal="center"/>
    </xf>
    <xf numFmtId="0" fontId="11" fillId="8" borderId="4" xfId="0" applyFont="1" applyFill="1" applyBorder="1"/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49" fontId="1" fillId="8" borderId="0" xfId="0" applyNumberFormat="1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left" vertical="center" wrapText="1"/>
    </xf>
    <xf numFmtId="49" fontId="11" fillId="8" borderId="0" xfId="0" applyNumberFormat="1" applyFont="1" applyFill="1" applyBorder="1" applyAlignment="1">
      <alignment vertical="center" wrapText="1"/>
    </xf>
    <xf numFmtId="49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0" xfId="0" applyNumberFormat="1" applyFont="1" applyFill="1" applyBorder="1" applyAlignment="1">
      <alignment vertical="center" wrapText="1"/>
    </xf>
    <xf numFmtId="0" fontId="0" fillId="8" borderId="0" xfId="0" applyFill="1" applyBorder="1"/>
    <xf numFmtId="49" fontId="15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5" xfId="0" applyFill="1" applyBorder="1"/>
    <xf numFmtId="49" fontId="2" fillId="8" borderId="0" xfId="0" applyNumberFormat="1" applyFont="1" applyFill="1"/>
    <xf numFmtId="0" fontId="0" fillId="11" borderId="0" xfId="0" applyFill="1"/>
    <xf numFmtId="0" fontId="0" fillId="11" borderId="0" xfId="0" applyFill="1" applyBorder="1"/>
    <xf numFmtId="49" fontId="12" fillId="11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" xfId="0" applyNumberFormat="1" applyFont="1" applyFill="1" applyBorder="1" applyAlignment="1">
      <alignment horizontal="center" vertical="center" wrapText="1"/>
    </xf>
    <xf numFmtId="49" fontId="2" fillId="11" borderId="0" xfId="0" applyNumberFormat="1" applyFont="1" applyFill="1" applyBorder="1" applyAlignment="1">
      <alignment horizontal="center"/>
    </xf>
    <xf numFmtId="49" fontId="2" fillId="11" borderId="0" xfId="0" applyNumberFormat="1" applyFont="1" applyFill="1" applyBorder="1" applyAlignment="1">
      <alignment horizontal="center" vertical="center" wrapText="1"/>
    </xf>
    <xf numFmtId="49" fontId="2" fillId="11" borderId="0" xfId="0" applyNumberFormat="1" applyFont="1" applyFill="1" applyBorder="1"/>
    <xf numFmtId="49" fontId="2" fillId="11" borderId="0" xfId="0" applyNumberFormat="1" applyFont="1" applyFill="1"/>
    <xf numFmtId="49" fontId="1" fillId="11" borderId="4" xfId="0" applyNumberFormat="1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1" fillId="11" borderId="0" xfId="0" applyFont="1" applyFill="1" applyBorder="1"/>
    <xf numFmtId="0" fontId="13" fillId="8" borderId="0" xfId="0" applyFont="1" applyFill="1" applyAlignment="1">
      <alignment horizontal="center" vertical="center" wrapText="1"/>
    </xf>
    <xf numFmtId="49" fontId="13" fillId="8" borderId="0" xfId="0" applyNumberFormat="1" applyFont="1" applyFill="1" applyAlignment="1">
      <alignment horizontal="center" vertical="center" wrapText="1"/>
    </xf>
    <xf numFmtId="0" fontId="0" fillId="12" borderId="0" xfId="0" applyFill="1"/>
    <xf numFmtId="49" fontId="20" fillId="12" borderId="0" xfId="0" applyNumberFormat="1" applyFont="1" applyFill="1" applyAlignment="1">
      <alignment horizontal="center" wrapText="1"/>
    </xf>
    <xf numFmtId="49" fontId="20" fillId="12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2" borderId="0" xfId="0" applyFont="1" applyFill="1"/>
    <xf numFmtId="49" fontId="1" fillId="8" borderId="6" xfId="0" applyNumberFormat="1" applyFont="1" applyFill="1" applyBorder="1" applyAlignment="1">
      <alignment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0" fontId="9" fillId="11" borderId="0" xfId="0" applyFont="1" applyFill="1" applyBorder="1" applyAlignment="1">
      <alignment horizontal="center" vertical="top" wrapText="1"/>
    </xf>
    <xf numFmtId="0" fontId="15" fillId="8" borderId="52" xfId="0" applyFont="1" applyFill="1" applyBorder="1" applyAlignment="1" applyProtection="1">
      <alignment horizontal="left" vertical="center" indent="1"/>
      <protection locked="0"/>
    </xf>
    <xf numFmtId="0" fontId="15" fillId="8" borderId="46" xfId="0" applyFont="1" applyFill="1" applyBorder="1" applyAlignment="1" applyProtection="1">
      <alignment horizontal="left" vertical="center" indent="1"/>
      <protection locked="0"/>
    </xf>
    <xf numFmtId="0" fontId="15" fillId="8" borderId="49" xfId="0" applyFont="1" applyFill="1" applyBorder="1" applyAlignment="1" applyProtection="1">
      <alignment horizontal="left" vertical="center" indent="1"/>
      <protection locked="0"/>
    </xf>
    <xf numFmtId="0" fontId="0" fillId="4" borderId="0" xfId="0" applyFill="1"/>
    <xf numFmtId="0" fontId="0" fillId="4" borderId="0" xfId="0" applyFill="1" applyBorder="1"/>
    <xf numFmtId="0" fontId="11" fillId="4" borderId="0" xfId="0" applyFont="1" applyFill="1" applyBorder="1"/>
    <xf numFmtId="49" fontId="3" fillId="4" borderId="4" xfId="0" applyNumberFormat="1" applyFont="1" applyFill="1" applyBorder="1" applyAlignment="1">
      <alignment horizontal="center" vertical="center" textRotation="90"/>
    </xf>
    <xf numFmtId="49" fontId="0" fillId="4" borderId="4" xfId="0" applyNumberForma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left" vertical="center" indent="1"/>
    </xf>
    <xf numFmtId="49" fontId="12" fillId="4" borderId="4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left" vertical="center" wrapText="1" indent="1"/>
    </xf>
    <xf numFmtId="49" fontId="2" fillId="4" borderId="6" xfId="0" applyNumberFormat="1" applyFont="1" applyFill="1" applyBorder="1" applyAlignment="1"/>
    <xf numFmtId="49" fontId="3" fillId="4" borderId="1" xfId="0" applyNumberFormat="1" applyFont="1" applyFill="1" applyBorder="1" applyAlignment="1">
      <alignment vertical="center" textRotation="90" wrapText="1"/>
    </xf>
    <xf numFmtId="49" fontId="0" fillId="4" borderId="6" xfId="0" applyNumberFormat="1" applyFill="1" applyBorder="1" applyAlignment="1"/>
    <xf numFmtId="49" fontId="0" fillId="4" borderId="0" xfId="0" applyNumberFormat="1" applyFill="1"/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9" fontId="3" fillId="4" borderId="0" xfId="0" applyNumberFormat="1" applyFont="1" applyFill="1" applyBorder="1" applyAlignment="1">
      <alignment horizontal="center" vertical="center" textRotation="90" wrapText="1"/>
    </xf>
    <xf numFmtId="49" fontId="0" fillId="4" borderId="0" xfId="0" applyNumberFormat="1" applyFill="1" applyBorder="1" applyAlignment="1">
      <alignment horizontal="center"/>
    </xf>
    <xf numFmtId="49" fontId="3" fillId="4" borderId="6" xfId="0" applyNumberFormat="1" applyFont="1" applyFill="1" applyBorder="1" applyAlignment="1">
      <alignment vertical="center" textRotation="90" wrapText="1"/>
    </xf>
    <xf numFmtId="49" fontId="2" fillId="4" borderId="0" xfId="0" applyNumberFormat="1" applyFont="1" applyFill="1"/>
    <xf numFmtId="49" fontId="0" fillId="4" borderId="0" xfId="0" applyNumberFormat="1" applyFill="1" applyBorder="1" applyAlignment="1">
      <alignment horizontal="left" vertical="center" indent="1"/>
    </xf>
    <xf numFmtId="49" fontId="2" fillId="4" borderId="0" xfId="0" applyNumberFormat="1" applyFont="1" applyFill="1" applyBorder="1" applyAlignment="1">
      <alignment horizontal="left" vertical="center" wrapText="1" indent="1"/>
    </xf>
    <xf numFmtId="0" fontId="28" fillId="0" borderId="0" xfId="0" applyFont="1" applyAlignment="1">
      <alignment vertical="center"/>
    </xf>
    <xf numFmtId="49" fontId="4" fillId="0" borderId="0" xfId="0" applyNumberFormat="1" applyFont="1" applyFill="1" applyAlignment="1">
      <alignment wrapText="1"/>
    </xf>
    <xf numFmtId="0" fontId="0" fillId="5" borderId="0" xfId="0" applyFill="1" applyBorder="1"/>
    <xf numFmtId="44" fontId="33" fillId="5" borderId="0" xfId="0" applyNumberFormat="1" applyFont="1" applyFill="1" applyBorder="1" applyAlignment="1">
      <alignment horizontal="center"/>
    </xf>
    <xf numFmtId="42" fontId="32" fillId="5" borderId="0" xfId="0" applyNumberFormat="1" applyFont="1" applyFill="1" applyBorder="1" applyAlignment="1" applyProtection="1">
      <alignment horizontal="left" vertical="center"/>
    </xf>
    <xf numFmtId="44" fontId="11" fillId="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2" fontId="32" fillId="4" borderId="0" xfId="0" applyNumberFormat="1" applyFont="1" applyFill="1" applyBorder="1" applyAlignment="1" applyProtection="1">
      <alignment horizontal="left" vertical="center"/>
    </xf>
    <xf numFmtId="44" fontId="11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left" vertical="center"/>
    </xf>
    <xf numFmtId="49" fontId="3" fillId="5" borderId="0" xfId="0" applyNumberFormat="1" applyFont="1" applyFill="1" applyBorder="1" applyAlignment="1">
      <alignment horizontal="left" vertical="center" wrapText="1"/>
    </xf>
    <xf numFmtId="0" fontId="30" fillId="10" borderId="0" xfId="0" applyFont="1" applyFill="1" applyBorder="1" applyAlignment="1" applyProtection="1">
      <alignment horizontal="center" vertical="center"/>
      <protection locked="0"/>
    </xf>
    <xf numFmtId="0" fontId="0" fillId="4" borderId="72" xfId="0" applyFill="1" applyBorder="1"/>
    <xf numFmtId="0" fontId="0" fillId="5" borderId="68" xfId="0" applyFill="1" applyBorder="1"/>
    <xf numFmtId="0" fontId="0" fillId="5" borderId="70" xfId="0" applyFill="1" applyBorder="1"/>
    <xf numFmtId="0" fontId="0" fillId="5" borderId="71" xfId="0" applyFill="1" applyBorder="1"/>
    <xf numFmtId="49" fontId="11" fillId="5" borderId="0" xfId="0" applyNumberFormat="1" applyFont="1" applyFill="1" applyBorder="1" applyAlignment="1">
      <alignment horizontal="center" wrapText="1"/>
    </xf>
    <xf numFmtId="49" fontId="11" fillId="5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0" fontId="0" fillId="5" borderId="72" xfId="0" applyFill="1" applyBorder="1"/>
    <xf numFmtId="44" fontId="17" fillId="5" borderId="0" xfId="0" applyNumberFormat="1" applyFont="1" applyFill="1" applyBorder="1" applyAlignment="1" applyProtection="1">
      <alignment horizontal="center"/>
      <protection locked="0"/>
    </xf>
    <xf numFmtId="44" fontId="3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wrapText="1"/>
    </xf>
    <xf numFmtId="0" fontId="0" fillId="5" borderId="0" xfId="0" applyFill="1" applyBorder="1" applyAlignment="1">
      <alignment vertical="center"/>
    </xf>
    <xf numFmtId="0" fontId="0" fillId="5" borderId="73" xfId="0" applyFill="1" applyBorder="1"/>
    <xf numFmtId="0" fontId="9" fillId="5" borderId="74" xfId="0" applyFont="1" applyFill="1" applyBorder="1"/>
    <xf numFmtId="49" fontId="11" fillId="5" borderId="74" xfId="0" applyNumberFormat="1" applyFont="1" applyFill="1" applyBorder="1" applyAlignment="1">
      <alignment horizontal="center"/>
    </xf>
    <xf numFmtId="49" fontId="15" fillId="5" borderId="0" xfId="0" applyNumberFormat="1" applyFont="1" applyFill="1" applyBorder="1" applyAlignment="1">
      <alignment horizontal="left" wrapText="1"/>
    </xf>
    <xf numFmtId="49" fontId="15" fillId="5" borderId="72" xfId="0" applyNumberFormat="1" applyFont="1" applyFill="1" applyBorder="1" applyAlignment="1">
      <alignment horizontal="left" wrapText="1"/>
    </xf>
    <xf numFmtId="49" fontId="4" fillId="5" borderId="0" xfId="0" applyNumberFormat="1" applyFont="1" applyFill="1" applyBorder="1" applyAlignment="1">
      <alignment horizontal="left" wrapText="1"/>
    </xf>
    <xf numFmtId="49" fontId="4" fillId="5" borderId="72" xfId="0" applyNumberFormat="1" applyFont="1" applyFill="1" applyBorder="1" applyAlignment="1">
      <alignment horizontal="left" wrapText="1"/>
    </xf>
    <xf numFmtId="49" fontId="4" fillId="5" borderId="72" xfId="0" applyNumberFormat="1" applyFont="1" applyFill="1" applyBorder="1" applyAlignment="1">
      <alignment wrapText="1"/>
    </xf>
    <xf numFmtId="0" fontId="0" fillId="5" borderId="75" xfId="0" applyFill="1" applyBorder="1"/>
    <xf numFmtId="44" fontId="11" fillId="5" borderId="0" xfId="0" applyNumberFormat="1" applyFont="1" applyFill="1" applyBorder="1" applyAlignment="1"/>
    <xf numFmtId="0" fontId="30" fillId="13" borderId="76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>
      <alignment vertical="center"/>
    </xf>
    <xf numFmtId="49" fontId="11" fillId="5" borderId="0" xfId="0" applyNumberFormat="1" applyFont="1" applyFill="1" applyBorder="1" applyAlignment="1">
      <alignment horizontal="center" vertical="center"/>
    </xf>
    <xf numFmtId="44" fontId="32" fillId="5" borderId="76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vertical="center"/>
    </xf>
    <xf numFmtId="0" fontId="28" fillId="6" borderId="0" xfId="0" applyFont="1" applyFill="1" applyAlignment="1">
      <alignment vertical="center"/>
    </xf>
    <xf numFmtId="0" fontId="28" fillId="6" borderId="0" xfId="0" applyFont="1" applyFill="1" applyBorder="1" applyAlignment="1">
      <alignment vertical="center"/>
    </xf>
    <xf numFmtId="49" fontId="28" fillId="6" borderId="0" xfId="0" applyNumberFormat="1" applyFont="1" applyFill="1" applyAlignment="1">
      <alignment vertical="center" wrapText="1"/>
    </xf>
    <xf numFmtId="0" fontId="0" fillId="6" borderId="0" xfId="0" applyFill="1"/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/>
    </xf>
    <xf numFmtId="49" fontId="2" fillId="0" borderId="65" xfId="0" applyNumberFormat="1" applyFont="1" applyBorder="1" applyAlignment="1">
      <alignment horizontal="left" vertical="center"/>
    </xf>
    <xf numFmtId="49" fontId="2" fillId="0" borderId="77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 wrapText="1"/>
    </xf>
    <xf numFmtId="49" fontId="12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6" xfId="0" applyFill="1" applyBorder="1"/>
    <xf numFmtId="49" fontId="12" fillId="2" borderId="19" xfId="0" applyNumberFormat="1" applyFont="1" applyFill="1" applyBorder="1" applyAlignment="1" applyProtection="1">
      <alignment vertical="center" wrapText="1"/>
      <protection locked="0"/>
    </xf>
    <xf numFmtId="49" fontId="12" fillId="2" borderId="61" xfId="0" applyNumberFormat="1" applyFont="1" applyFill="1" applyBorder="1" applyAlignment="1" applyProtection="1">
      <alignment vertical="center" wrapText="1"/>
      <protection locked="0"/>
    </xf>
    <xf numFmtId="49" fontId="2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 wrapText="1"/>
    </xf>
    <xf numFmtId="49" fontId="16" fillId="2" borderId="0" xfId="0" applyNumberFormat="1" applyFont="1" applyFill="1" applyBorder="1" applyAlignment="1" applyProtection="1">
      <alignment vertical="center" wrapText="1"/>
      <protection locked="0"/>
    </xf>
    <xf numFmtId="49" fontId="16" fillId="2" borderId="5" xfId="0" applyNumberFormat="1" applyFont="1" applyFill="1" applyBorder="1" applyAlignment="1" applyProtection="1">
      <alignment vertical="center" wrapText="1"/>
      <protection locked="0"/>
    </xf>
    <xf numFmtId="49" fontId="16" fillId="2" borderId="4" xfId="0" applyNumberFormat="1" applyFont="1" applyFill="1" applyBorder="1" applyAlignment="1" applyProtection="1">
      <alignment vertical="center" wrapText="1"/>
      <protection locked="0"/>
    </xf>
    <xf numFmtId="49" fontId="16" fillId="2" borderId="36" xfId="0" applyNumberFormat="1" applyFont="1" applyFill="1" applyBorder="1" applyAlignment="1" applyProtection="1">
      <alignment vertical="center" wrapText="1"/>
      <protection locked="0"/>
    </xf>
    <xf numFmtId="49" fontId="1" fillId="0" borderId="46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6" fillId="2" borderId="9" xfId="0" applyNumberFormat="1" applyFont="1" applyFill="1" applyBorder="1" applyAlignment="1" applyProtection="1">
      <alignment vertical="center" wrapText="1"/>
      <protection locked="0"/>
    </xf>
    <xf numFmtId="49" fontId="16" fillId="2" borderId="42" xfId="0" applyNumberFormat="1" applyFont="1" applyFill="1" applyBorder="1" applyAlignment="1" applyProtection="1">
      <alignment vertical="center" wrapText="1"/>
      <protection locked="0"/>
    </xf>
    <xf numFmtId="49" fontId="16" fillId="2" borderId="43" xfId="0" applyNumberFormat="1" applyFont="1" applyFill="1" applyBorder="1" applyAlignment="1" applyProtection="1">
      <alignment vertical="center" wrapText="1"/>
      <protection locked="0"/>
    </xf>
    <xf numFmtId="49" fontId="1" fillId="0" borderId="28" xfId="0" applyNumberFormat="1" applyFont="1" applyBorder="1" applyAlignment="1">
      <alignment vertical="center" wrapText="1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0" fontId="37" fillId="0" borderId="0" xfId="1" applyFont="1" applyFill="1" applyBorder="1" applyAlignment="1" applyProtection="1"/>
    <xf numFmtId="0" fontId="38" fillId="0" borderId="0" xfId="1" applyFont="1" applyFill="1" applyBorder="1" applyAlignment="1" applyProtection="1"/>
    <xf numFmtId="1" fontId="39" fillId="0" borderId="0" xfId="1" applyNumberFormat="1" applyFont="1" applyFill="1" applyBorder="1" applyAlignment="1" applyProtection="1">
      <alignment wrapText="1"/>
    </xf>
    <xf numFmtId="1" fontId="39" fillId="0" borderId="0" xfId="1" applyNumberFormat="1" applyFont="1" applyFill="1" applyBorder="1" applyProtection="1"/>
    <xf numFmtId="164" fontId="39" fillId="0" borderId="0" xfId="1" applyNumberFormat="1" applyFont="1" applyFill="1" applyBorder="1" applyAlignment="1" applyProtection="1">
      <alignment horizontal="left"/>
    </xf>
    <xf numFmtId="49" fontId="39" fillId="0" borderId="0" xfId="1" applyNumberFormat="1" applyFont="1" applyFill="1" applyBorder="1" applyAlignment="1" applyProtection="1">
      <alignment wrapText="1"/>
    </xf>
    <xf numFmtId="0" fontId="39" fillId="0" borderId="0" xfId="1" applyNumberFormat="1" applyFont="1" applyFill="1" applyBorder="1" applyProtection="1"/>
    <xf numFmtId="49" fontId="40" fillId="0" borderId="0" xfId="1" applyNumberFormat="1" applyFont="1" applyFill="1" applyBorder="1" applyAlignment="1" applyProtection="1">
      <alignment horizontal="left"/>
    </xf>
    <xf numFmtId="0" fontId="40" fillId="0" borderId="0" xfId="1" applyFont="1" applyFill="1" applyBorder="1" applyAlignment="1" applyProtection="1">
      <alignment horizontal="left"/>
    </xf>
    <xf numFmtId="0" fontId="40" fillId="0" borderId="0" xfId="1" applyFont="1" applyFill="1" applyBorder="1" applyProtection="1"/>
    <xf numFmtId="0" fontId="39" fillId="0" borderId="0" xfId="1" applyFont="1" applyFill="1" applyBorder="1" applyProtection="1"/>
    <xf numFmtId="10" fontId="40" fillId="0" borderId="0" xfId="1" applyNumberFormat="1" applyFont="1" applyFill="1" applyBorder="1" applyProtection="1"/>
    <xf numFmtId="49" fontId="40" fillId="0" borderId="0" xfId="1" applyNumberFormat="1" applyFont="1" applyFill="1" applyBorder="1" applyProtection="1"/>
    <xf numFmtId="0" fontId="40" fillId="0" borderId="0" xfId="1" applyNumberFormat="1" applyFont="1" applyFill="1" applyBorder="1" applyProtection="1"/>
    <xf numFmtId="0" fontId="40" fillId="0" borderId="0" xfId="0" applyFont="1" applyFill="1" applyBorder="1"/>
    <xf numFmtId="49" fontId="0" fillId="0" borderId="0" xfId="0" applyNumberFormat="1" applyFill="1" applyBorder="1"/>
    <xf numFmtId="0" fontId="12" fillId="0" borderId="0" xfId="1" applyNumberFormat="1" applyFont="1" applyFill="1" applyBorder="1" applyProtection="1"/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49" fontId="12" fillId="2" borderId="47" xfId="0" applyNumberFormat="1" applyFont="1" applyFill="1" applyBorder="1" applyAlignment="1" applyProtection="1">
      <alignment vertical="center" wrapText="1"/>
      <protection locked="0"/>
    </xf>
    <xf numFmtId="49" fontId="12" fillId="2" borderId="2" xfId="0" applyNumberFormat="1" applyFont="1" applyFill="1" applyBorder="1" applyAlignment="1" applyProtection="1">
      <alignment vertical="center" wrapText="1"/>
      <protection locked="0"/>
    </xf>
    <xf numFmtId="49" fontId="12" fillId="2" borderId="5" xfId="0" applyNumberFormat="1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2" fillId="2" borderId="5" xfId="0" applyNumberFormat="1" applyFont="1" applyFill="1" applyBorder="1" applyAlignment="1" applyProtection="1">
      <alignment vertical="center" wrapText="1"/>
      <protection locked="0"/>
    </xf>
    <xf numFmtId="49" fontId="2" fillId="2" borderId="3" xfId="0" applyNumberFormat="1" applyFont="1" applyFill="1" applyBorder="1" applyAlignment="1" applyProtection="1">
      <alignment vertical="center" wrapText="1"/>
      <protection locked="0"/>
    </xf>
    <xf numFmtId="49" fontId="2" fillId="2" borderId="36" xfId="0" applyNumberFormat="1" applyFont="1" applyFill="1" applyBorder="1" applyAlignment="1" applyProtection="1">
      <alignment vertical="center" wrapText="1"/>
      <protection locked="0"/>
    </xf>
    <xf numFmtId="49" fontId="3" fillId="4" borderId="37" xfId="0" applyNumberFormat="1" applyFont="1" applyFill="1" applyBorder="1" applyAlignment="1">
      <alignment horizontal="center" vertical="top" wrapText="1"/>
    </xf>
    <xf numFmtId="49" fontId="3" fillId="4" borderId="66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3" fillId="4" borderId="20" xfId="0" applyNumberFormat="1" applyFont="1" applyFill="1" applyBorder="1" applyAlignment="1">
      <alignment horizontal="center" vertical="top"/>
    </xf>
    <xf numFmtId="49" fontId="3" fillId="4" borderId="3" xfId="0" applyNumberFormat="1" applyFont="1" applyFill="1" applyBorder="1" applyAlignment="1">
      <alignment horizontal="center" vertical="top"/>
    </xf>
    <xf numFmtId="49" fontId="3" fillId="4" borderId="67" xfId="0" applyNumberFormat="1" applyFont="1" applyFill="1" applyBorder="1" applyAlignment="1">
      <alignment horizontal="center" vertical="top"/>
    </xf>
    <xf numFmtId="49" fontId="3" fillId="4" borderId="66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3" fillId="4" borderId="20" xfId="0" applyNumberFormat="1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center" vertical="top" wrapText="1"/>
    </xf>
    <xf numFmtId="49" fontId="3" fillId="4" borderId="67" xfId="0" applyNumberFormat="1" applyFont="1" applyFill="1" applyBorder="1" applyAlignment="1">
      <alignment horizontal="center" vertical="top" wrapText="1"/>
    </xf>
    <xf numFmtId="0" fontId="30" fillId="10" borderId="6" xfId="0" applyFont="1" applyFill="1" applyBorder="1" applyAlignment="1" applyProtection="1">
      <alignment horizontal="center" vertical="center"/>
      <protection locked="0"/>
    </xf>
    <xf numFmtId="0" fontId="30" fillId="10" borderId="10" xfId="0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4" fillId="7" borderId="0" xfId="0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 applyProtection="1">
      <alignment horizontal="left" vertical="top" wrapText="1"/>
      <protection locked="0"/>
    </xf>
    <xf numFmtId="49" fontId="2" fillId="2" borderId="38" xfId="0" applyNumberFormat="1" applyFont="1" applyFill="1" applyBorder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 applyProtection="1">
      <alignment horizontal="left" vertical="top" wrapText="1"/>
      <protection locked="0"/>
    </xf>
    <xf numFmtId="49" fontId="2" fillId="2" borderId="36" xfId="0" applyNumberFormat="1" applyFont="1" applyFill="1" applyBorder="1" applyAlignment="1" applyProtection="1">
      <alignment horizontal="left" vertical="top" wrapText="1"/>
      <protection locked="0"/>
    </xf>
    <xf numFmtId="0" fontId="4" fillId="2" borderId="52" xfId="0" applyFont="1" applyFill="1" applyBorder="1" applyAlignment="1" applyProtection="1">
      <alignment horizontal="left" vertical="center" indent="1"/>
      <protection locked="0"/>
    </xf>
    <xf numFmtId="0" fontId="4" fillId="2" borderId="46" xfId="0" applyFont="1" applyFill="1" applyBorder="1" applyAlignment="1" applyProtection="1">
      <alignment horizontal="left" vertical="center" indent="1"/>
      <protection locked="0"/>
    </xf>
    <xf numFmtId="0" fontId="4" fillId="2" borderId="49" xfId="0" applyFont="1" applyFill="1" applyBorder="1" applyAlignment="1" applyProtection="1">
      <alignment horizontal="left" vertical="center" indent="1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2" borderId="57" xfId="0" applyFont="1" applyFill="1" applyBorder="1" applyAlignment="1" applyProtection="1">
      <alignment horizontal="center"/>
      <protection locked="0"/>
    </xf>
    <xf numFmtId="49" fontId="4" fillId="2" borderId="58" xfId="0" applyNumberFormat="1" applyFont="1" applyFill="1" applyBorder="1" applyAlignment="1" applyProtection="1">
      <alignment horizontal="left" vertical="center" indent="1"/>
      <protection locked="0"/>
    </xf>
    <xf numFmtId="49" fontId="4" fillId="2" borderId="39" xfId="0" applyNumberFormat="1" applyFont="1" applyFill="1" applyBorder="1" applyAlignment="1" applyProtection="1">
      <alignment horizontal="left" vertical="center" indent="1"/>
      <protection locked="0"/>
    </xf>
    <xf numFmtId="49" fontId="4" fillId="2" borderId="59" xfId="0" applyNumberFormat="1" applyFont="1" applyFill="1" applyBorder="1" applyAlignment="1" applyProtection="1">
      <alignment horizontal="left" vertical="center" indent="1"/>
      <protection locked="0"/>
    </xf>
    <xf numFmtId="49" fontId="4" fillId="2" borderId="58" xfId="0" applyNumberFormat="1" applyFont="1" applyFill="1" applyBorder="1" applyAlignment="1" applyProtection="1">
      <alignment horizontal="center"/>
      <protection locked="0"/>
    </xf>
    <xf numFmtId="49" fontId="4" fillId="2" borderId="60" xfId="0" applyNumberFormat="1" applyFont="1" applyFill="1" applyBorder="1" applyAlignment="1" applyProtection="1">
      <alignment horizontal="center"/>
      <protection locked="0"/>
    </xf>
    <xf numFmtId="49" fontId="2" fillId="4" borderId="6" xfId="0" applyNumberFormat="1" applyFont="1" applyFill="1" applyBorder="1" applyAlignment="1">
      <alignment horizontal="center"/>
    </xf>
    <xf numFmtId="49" fontId="1" fillId="4" borderId="34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4" borderId="62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 applyProtection="1">
      <alignment horizontal="left" vertical="center" indent="1"/>
      <protection locked="0"/>
    </xf>
    <xf numFmtId="49" fontId="4" fillId="2" borderId="46" xfId="0" applyNumberFormat="1" applyFont="1" applyFill="1" applyBorder="1" applyAlignment="1" applyProtection="1">
      <alignment horizontal="left" vertical="center" indent="1"/>
      <protection locked="0"/>
    </xf>
    <xf numFmtId="49" fontId="4" fillId="2" borderId="49" xfId="0" applyNumberFormat="1" applyFont="1" applyFill="1" applyBorder="1" applyAlignment="1" applyProtection="1">
      <alignment horizontal="left" vertical="center" indent="1"/>
      <protection locked="0"/>
    </xf>
    <xf numFmtId="49" fontId="0" fillId="2" borderId="52" xfId="0" applyNumberFormat="1" applyFill="1" applyBorder="1" applyAlignment="1" applyProtection="1">
      <alignment horizontal="center"/>
      <protection locked="0"/>
    </xf>
    <xf numFmtId="49" fontId="0" fillId="2" borderId="57" xfId="0" applyNumberFormat="1" applyFill="1" applyBorder="1" applyAlignment="1" applyProtection="1">
      <alignment horizontal="center"/>
      <protection locked="0"/>
    </xf>
    <xf numFmtId="49" fontId="0" fillId="2" borderId="52" xfId="0" applyNumberFormat="1" applyFill="1" applyBorder="1" applyAlignment="1" applyProtection="1">
      <alignment horizontal="left" vertical="center" indent="1"/>
      <protection locked="0"/>
    </xf>
    <xf numFmtId="49" fontId="0" fillId="2" borderId="46" xfId="0" applyNumberFormat="1" applyFill="1" applyBorder="1" applyAlignment="1" applyProtection="1">
      <alignment horizontal="left" vertical="center" indent="1"/>
      <protection locked="0"/>
    </xf>
    <xf numFmtId="49" fontId="0" fillId="2" borderId="49" xfId="0" applyNumberFormat="1" applyFill="1" applyBorder="1" applyAlignment="1" applyProtection="1">
      <alignment horizontal="left" vertical="center" indent="1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56" xfId="0" applyNumberFormat="1" applyFont="1" applyFill="1" applyBorder="1" applyAlignment="1" applyProtection="1">
      <alignment horizontal="center" vertical="center" wrapText="1"/>
    </xf>
    <xf numFmtId="0" fontId="15" fillId="2" borderId="52" xfId="0" applyFont="1" applyFill="1" applyBorder="1" applyAlignment="1" applyProtection="1">
      <alignment horizontal="left" vertical="center" indent="1"/>
      <protection locked="0"/>
    </xf>
    <xf numFmtId="0" fontId="15" fillId="2" borderId="46" xfId="0" applyFont="1" applyFill="1" applyBorder="1" applyAlignment="1" applyProtection="1">
      <alignment horizontal="left" vertical="center" indent="1"/>
      <protection locked="0"/>
    </xf>
    <xf numFmtId="0" fontId="15" fillId="2" borderId="49" xfId="0" applyFont="1" applyFill="1" applyBorder="1" applyAlignment="1" applyProtection="1">
      <alignment horizontal="left" vertical="center" indent="1"/>
      <protection locked="0"/>
    </xf>
    <xf numFmtId="0" fontId="15" fillId="2" borderId="52" xfId="0" applyFont="1" applyFill="1" applyBorder="1" applyAlignment="1" applyProtection="1">
      <alignment horizontal="center"/>
      <protection locked="0"/>
    </xf>
    <xf numFmtId="0" fontId="15" fillId="2" borderId="57" xfId="0" applyFont="1" applyFill="1" applyBorder="1" applyAlignment="1" applyProtection="1">
      <alignment horizontal="center"/>
      <protection locked="0"/>
    </xf>
    <xf numFmtId="49" fontId="1" fillId="4" borderId="37" xfId="0" applyNumberFormat="1" applyFont="1" applyFill="1" applyBorder="1" applyAlignment="1">
      <alignment horizontal="center" vertical="top" wrapText="1"/>
    </xf>
    <xf numFmtId="49" fontId="1" fillId="4" borderId="66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9" fontId="1" fillId="4" borderId="67" xfId="0" applyNumberFormat="1" applyFont="1" applyFill="1" applyBorder="1" applyAlignment="1">
      <alignment horizontal="center" vertical="top" wrapText="1"/>
    </xf>
    <xf numFmtId="49" fontId="11" fillId="4" borderId="37" xfId="0" applyNumberFormat="1" applyFont="1" applyFill="1" applyBorder="1" applyAlignment="1">
      <alignment horizontal="center" vertical="top" wrapText="1"/>
    </xf>
    <xf numFmtId="49" fontId="11" fillId="4" borderId="66" xfId="0" applyNumberFormat="1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horizontal="center" vertical="top" wrapText="1"/>
    </xf>
    <xf numFmtId="49" fontId="11" fillId="4" borderId="20" xfId="0" applyNumberFormat="1" applyFont="1" applyFill="1" applyBorder="1" applyAlignment="1">
      <alignment horizontal="center" vertical="top" wrapText="1"/>
    </xf>
    <xf numFmtId="49" fontId="11" fillId="4" borderId="3" xfId="0" applyNumberFormat="1" applyFont="1" applyFill="1" applyBorder="1" applyAlignment="1">
      <alignment horizontal="center" vertical="top" wrapText="1"/>
    </xf>
    <xf numFmtId="49" fontId="11" fillId="4" borderId="67" xfId="0" applyNumberFormat="1" applyFont="1" applyFill="1" applyBorder="1" applyAlignment="1">
      <alignment horizontal="center" vertical="top" wrapText="1"/>
    </xf>
    <xf numFmtId="49" fontId="28" fillId="6" borderId="0" xfId="0" applyNumberFormat="1" applyFont="1" applyFill="1" applyBorder="1" applyAlignment="1">
      <alignment horizontal="left" vertical="center" wrapText="1"/>
    </xf>
    <xf numFmtId="49" fontId="28" fillId="4" borderId="0" xfId="0" applyNumberFormat="1" applyFont="1" applyFill="1" applyAlignment="1">
      <alignment horizontal="left" vertical="center" wrapText="1"/>
    </xf>
    <xf numFmtId="49" fontId="3" fillId="4" borderId="0" xfId="0" applyNumberFormat="1" applyFont="1" applyFill="1" applyBorder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left" vertical="center" wrapText="1"/>
    </xf>
    <xf numFmtId="49" fontId="28" fillId="6" borderId="0" xfId="0" applyNumberFormat="1" applyFont="1" applyFill="1" applyAlignment="1">
      <alignment horizontal="left" vertical="center" wrapText="1"/>
    </xf>
    <xf numFmtId="0" fontId="15" fillId="8" borderId="0" xfId="0" applyFont="1" applyFill="1" applyAlignment="1">
      <alignment horizontal="left" wrapText="1"/>
    </xf>
    <xf numFmtId="49" fontId="20" fillId="12" borderId="0" xfId="0" applyNumberFormat="1" applyFont="1" applyFill="1" applyAlignment="1">
      <alignment horizontal="center" wrapText="1"/>
    </xf>
    <xf numFmtId="49" fontId="11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17" fillId="2" borderId="34" xfId="0" applyNumberFormat="1" applyFont="1" applyFill="1" applyBorder="1" applyAlignment="1" applyProtection="1">
      <alignment vertical="center" wrapText="1"/>
      <protection locked="0"/>
    </xf>
    <xf numFmtId="49" fontId="17" fillId="2" borderId="6" xfId="0" applyNumberFormat="1" applyFont="1" applyFill="1" applyBorder="1" applyAlignment="1" applyProtection="1">
      <alignment vertical="center" wrapText="1"/>
      <protection locked="0"/>
    </xf>
    <xf numFmtId="49" fontId="17" fillId="2" borderId="10" xfId="0" applyNumberFormat="1" applyFont="1" applyFill="1" applyBorder="1" applyAlignment="1" applyProtection="1">
      <alignment vertical="center" wrapText="1"/>
      <protection locked="0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5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5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4" xfId="0" applyNumberFormat="1" applyFont="1" applyFill="1" applyBorder="1" applyAlignment="1" applyProtection="1">
      <alignment vertical="center" wrapText="1"/>
      <protection locked="0"/>
    </xf>
    <xf numFmtId="49" fontId="15" fillId="2" borderId="6" xfId="0" applyNumberFormat="1" applyFont="1" applyFill="1" applyBorder="1" applyAlignment="1" applyProtection="1">
      <alignment vertical="center" wrapText="1"/>
      <protection locked="0"/>
    </xf>
    <xf numFmtId="49" fontId="15" fillId="2" borderId="10" xfId="0" applyNumberFormat="1" applyFont="1" applyFill="1" applyBorder="1" applyAlignment="1" applyProtection="1">
      <alignment vertical="center" wrapText="1"/>
      <protection locked="0"/>
    </xf>
    <xf numFmtId="49" fontId="11" fillId="8" borderId="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left" wrapText="1"/>
    </xf>
    <xf numFmtId="0" fontId="15" fillId="2" borderId="14" xfId="0" applyFont="1" applyFill="1" applyBorder="1" applyAlignment="1" applyProtection="1">
      <alignment horizontal="center"/>
      <protection locked="0"/>
    </xf>
    <xf numFmtId="49" fontId="12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6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52" xfId="0" applyFont="1" applyFill="1" applyBorder="1" applyAlignment="1" applyProtection="1">
      <alignment horizontal="center"/>
      <protection locked="0"/>
    </xf>
    <xf numFmtId="0" fontId="15" fillId="9" borderId="57" xfId="0" applyFont="1" applyFill="1" applyBorder="1" applyAlignment="1" applyProtection="1">
      <alignment horizontal="center"/>
      <protection locked="0"/>
    </xf>
    <xf numFmtId="0" fontId="15" fillId="9" borderId="52" xfId="0" applyFont="1" applyFill="1" applyBorder="1" applyAlignment="1" applyProtection="1">
      <alignment horizontal="left" vertical="center" indent="1"/>
      <protection locked="0"/>
    </xf>
    <xf numFmtId="0" fontId="15" fillId="9" borderId="46" xfId="0" applyFont="1" applyFill="1" applyBorder="1" applyAlignment="1" applyProtection="1">
      <alignment horizontal="left" vertical="center" indent="1"/>
      <protection locked="0"/>
    </xf>
    <xf numFmtId="0" fontId="15" fillId="9" borderId="49" xfId="0" applyFont="1" applyFill="1" applyBorder="1" applyAlignment="1" applyProtection="1">
      <alignment horizontal="left" vertical="center" indent="1"/>
      <protection locked="0"/>
    </xf>
    <xf numFmtId="49" fontId="2" fillId="2" borderId="37" xfId="0" applyNumberFormat="1" applyFont="1" applyFill="1" applyBorder="1" applyAlignment="1" applyProtection="1">
      <alignment wrapText="1"/>
      <protection locked="0"/>
    </xf>
    <xf numFmtId="49" fontId="2" fillId="2" borderId="38" xfId="0" applyNumberFormat="1" applyFont="1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wrapText="1"/>
      <protection locked="0"/>
    </xf>
    <xf numFmtId="49" fontId="2" fillId="2" borderId="5" xfId="0" applyNumberFormat="1" applyFont="1" applyFill="1" applyBorder="1" applyAlignment="1" applyProtection="1">
      <alignment wrapText="1"/>
      <protection locked="0"/>
    </xf>
    <xf numFmtId="0" fontId="15" fillId="2" borderId="53" xfId="0" applyFont="1" applyFill="1" applyBorder="1" applyAlignment="1" applyProtection="1">
      <alignment horizontal="center"/>
      <protection locked="0"/>
    </xf>
    <xf numFmtId="0" fontId="15" fillId="2" borderId="56" xfId="0" applyFont="1" applyFill="1" applyBorder="1" applyAlignment="1" applyProtection="1">
      <alignment horizontal="center"/>
      <protection locked="0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0" fontId="4" fillId="2" borderId="54" xfId="0" applyFont="1" applyFill="1" applyBorder="1" applyAlignment="1" applyProtection="1">
      <alignment horizontal="left" vertical="center" indent="1"/>
      <protection locked="0"/>
    </xf>
    <xf numFmtId="0" fontId="4" fillId="2" borderId="55" xfId="0" applyFont="1" applyFill="1" applyBorder="1" applyAlignment="1" applyProtection="1">
      <alignment horizontal="left" vertical="center" indent="1"/>
      <protection locked="0"/>
    </xf>
    <xf numFmtId="49" fontId="4" fillId="2" borderId="52" xfId="0" applyNumberFormat="1" applyFont="1" applyFill="1" applyBorder="1" applyAlignment="1" applyProtection="1">
      <alignment horizontal="center"/>
      <protection locked="0"/>
    </xf>
    <xf numFmtId="49" fontId="4" fillId="2" borderId="57" xfId="0" applyNumberFormat="1" applyFont="1" applyFill="1" applyBorder="1" applyAlignment="1" applyProtection="1">
      <alignment horizontal="center"/>
      <protection locked="0"/>
    </xf>
    <xf numFmtId="49" fontId="12" fillId="2" borderId="2" xfId="0" applyNumberFormat="1" applyFont="1" applyFill="1" applyBorder="1" applyAlignment="1" applyProtection="1">
      <alignment horizontal="left" vertical="top" wrapText="1"/>
      <protection locked="0"/>
    </xf>
    <xf numFmtId="49" fontId="12" fillId="2" borderId="5" xfId="0" applyNumberFormat="1" applyFont="1" applyFill="1" applyBorder="1" applyAlignment="1" applyProtection="1">
      <alignment horizontal="left" vertical="top" wrapText="1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/>
    </xf>
    <xf numFmtId="49" fontId="12" fillId="2" borderId="36" xfId="0" applyNumberFormat="1" applyFont="1" applyFill="1" applyBorder="1" applyAlignment="1" applyProtection="1">
      <alignment horizontal="left" vertical="top" wrapText="1"/>
      <protection locked="0"/>
    </xf>
    <xf numFmtId="0" fontId="15" fillId="8" borderId="52" xfId="0" applyFont="1" applyFill="1" applyBorder="1" applyAlignment="1" applyProtection="1">
      <alignment horizontal="center"/>
      <protection locked="0"/>
    </xf>
    <xf numFmtId="0" fontId="15" fillId="8" borderId="57" xfId="0" applyFont="1" applyFill="1" applyBorder="1" applyAlignment="1" applyProtection="1">
      <alignment horizontal="center"/>
      <protection locked="0"/>
    </xf>
    <xf numFmtId="0" fontId="15" fillId="8" borderId="52" xfId="0" applyFont="1" applyFill="1" applyBorder="1" applyAlignment="1" applyProtection="1">
      <alignment horizontal="left" vertical="center" indent="1"/>
      <protection locked="0"/>
    </xf>
    <xf numFmtId="0" fontId="15" fillId="8" borderId="46" xfId="0" applyFont="1" applyFill="1" applyBorder="1" applyAlignment="1" applyProtection="1">
      <alignment horizontal="left" vertical="center" indent="1"/>
      <protection locked="0"/>
    </xf>
    <xf numFmtId="0" fontId="15" fillId="8" borderId="49" xfId="0" applyFont="1" applyFill="1" applyBorder="1" applyAlignment="1" applyProtection="1">
      <alignment horizontal="left" vertical="center" indent="1"/>
      <protection locked="0"/>
    </xf>
    <xf numFmtId="0" fontId="9" fillId="11" borderId="2" xfId="0" applyFont="1" applyFill="1" applyBorder="1" applyAlignment="1">
      <alignment horizontal="center" vertical="top" wrapText="1"/>
    </xf>
    <xf numFmtId="0" fontId="9" fillId="11" borderId="0" xfId="0" applyFont="1" applyFill="1" applyBorder="1" applyAlignment="1">
      <alignment horizontal="center" vertical="top" wrapText="1"/>
    </xf>
    <xf numFmtId="49" fontId="20" fillId="9" borderId="4" xfId="0" applyNumberFormat="1" applyFont="1" applyFill="1" applyBorder="1" applyAlignment="1">
      <alignment horizontal="left"/>
    </xf>
    <xf numFmtId="0" fontId="16" fillId="2" borderId="2" xfId="0" applyNumberFormat="1" applyFont="1" applyFill="1" applyBorder="1" applyAlignment="1" applyProtection="1">
      <alignment horizontal="left"/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5" xfId="0" applyNumberFormat="1" applyFont="1" applyFill="1" applyBorder="1" applyAlignment="1" applyProtection="1">
      <alignment horizontal="left"/>
      <protection locked="0"/>
    </xf>
    <xf numFmtId="49" fontId="1" fillId="0" borderId="34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left" vertical="center" wrapText="1" indent="1"/>
    </xf>
    <xf numFmtId="49" fontId="2" fillId="0" borderId="8" xfId="0" applyNumberFormat="1" applyFont="1" applyBorder="1" applyAlignment="1">
      <alignment horizontal="left" vertical="center" wrapText="1" indent="1"/>
    </xf>
    <xf numFmtId="49" fontId="2" fillId="0" borderId="50" xfId="0" applyNumberFormat="1" applyFont="1" applyBorder="1" applyAlignment="1">
      <alignment horizontal="left" vertical="center" wrapText="1" indent="1"/>
    </xf>
    <xf numFmtId="0" fontId="15" fillId="2" borderId="53" xfId="0" applyFont="1" applyFill="1" applyBorder="1" applyAlignment="1" applyProtection="1">
      <alignment horizontal="left" vertical="center" wrapText="1" indent="1"/>
      <protection locked="0"/>
    </xf>
    <xf numFmtId="0" fontId="15" fillId="2" borderId="54" xfId="0" applyFont="1" applyFill="1" applyBorder="1" applyAlignment="1" applyProtection="1">
      <alignment horizontal="left" vertical="center" wrapText="1" indent="1"/>
      <protection locked="0"/>
    </xf>
    <xf numFmtId="0" fontId="15" fillId="2" borderId="55" xfId="0" applyFont="1" applyFill="1" applyBorder="1" applyAlignment="1" applyProtection="1">
      <alignment horizontal="left" vertical="center" wrapText="1" indent="1"/>
      <protection locked="0"/>
    </xf>
    <xf numFmtId="49" fontId="15" fillId="2" borderId="53" xfId="0" applyNumberFormat="1" applyFont="1" applyFill="1" applyBorder="1" applyAlignment="1" applyProtection="1">
      <alignment horizontal="center"/>
      <protection locked="0"/>
    </xf>
    <xf numFmtId="49" fontId="15" fillId="2" borderId="56" xfId="0" applyNumberFormat="1" applyFont="1" applyFill="1" applyBorder="1" applyAlignment="1" applyProtection="1">
      <alignment horizontal="center"/>
      <protection locked="0"/>
    </xf>
    <xf numFmtId="0" fontId="19" fillId="8" borderId="0" xfId="0" applyFont="1" applyFill="1" applyAlignment="1" applyProtection="1">
      <alignment horizontal="left" vertical="center"/>
      <protection locked="0"/>
    </xf>
    <xf numFmtId="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5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7" fillId="2" borderId="34" xfId="0" applyNumberFormat="1" applyFont="1" applyFill="1" applyBorder="1" applyAlignment="1" applyProtection="1">
      <alignment vertical="center" wrapText="1"/>
      <protection locked="0"/>
    </xf>
    <xf numFmtId="0" fontId="17" fillId="2" borderId="6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NumberFormat="1" applyFont="1" applyFill="1" applyBorder="1" applyAlignment="1" applyProtection="1">
      <alignment vertical="center" wrapText="1"/>
      <protection locked="0"/>
    </xf>
    <xf numFmtId="49" fontId="12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49" fontId="1" fillId="2" borderId="37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38" xfId="0" applyNumberFormat="1" applyFont="1" applyFill="1" applyBorder="1" applyAlignment="1" applyProtection="1">
      <alignment horizontal="left"/>
      <protection locked="0"/>
    </xf>
    <xf numFmtId="0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36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9" fontId="12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69" xfId="0" applyNumberFormat="1" applyFont="1" applyFill="1" applyBorder="1" applyAlignment="1">
      <alignment horizontal="center" wrapText="1"/>
    </xf>
    <xf numFmtId="49" fontId="3" fillId="5" borderId="0" xfId="0" applyNumberFormat="1" applyFont="1" applyFill="1" applyBorder="1" applyAlignment="1">
      <alignment horizontal="left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0" xfId="0" applyNumberFormat="1" applyFont="1" applyFill="1" applyAlignment="1">
      <alignment horizontal="left" wrapText="1"/>
    </xf>
    <xf numFmtId="49" fontId="11" fillId="5" borderId="0" xfId="0" applyNumberFormat="1" applyFont="1" applyFill="1" applyBorder="1" applyAlignment="1">
      <alignment horizontal="left" vertical="center" wrapText="1"/>
    </xf>
    <xf numFmtId="49" fontId="20" fillId="8" borderId="0" xfId="0" applyNumberFormat="1" applyFont="1" applyFill="1" applyAlignment="1">
      <alignment horizontal="center" wrapText="1"/>
    </xf>
    <xf numFmtId="0" fontId="16" fillId="2" borderId="2" xfId="0" applyNumberFormat="1" applyFont="1" applyFill="1" applyBorder="1" applyAlignment="1" applyProtection="1">
      <alignment horizontal="left" wrapText="1"/>
      <protection locked="0"/>
    </xf>
    <xf numFmtId="0" fontId="16" fillId="2" borderId="0" xfId="0" applyNumberFormat="1" applyFont="1" applyFill="1" applyBorder="1" applyAlignment="1" applyProtection="1">
      <alignment horizontal="left" wrapText="1"/>
      <protection locked="0"/>
    </xf>
    <xf numFmtId="0" fontId="16" fillId="2" borderId="5" xfId="0" applyNumberFormat="1" applyFont="1" applyFill="1" applyBorder="1" applyAlignment="1" applyProtection="1">
      <alignment horizontal="left" wrapText="1"/>
      <protection locked="0"/>
    </xf>
    <xf numFmtId="49" fontId="11" fillId="11" borderId="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2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4" fillId="2" borderId="53" xfId="0" applyFont="1" applyFill="1" applyBorder="1" applyAlignment="1" applyProtection="1">
      <alignment horizontal="center"/>
      <protection locked="0"/>
    </xf>
    <xf numFmtId="0" fontId="4" fillId="2" borderId="56" xfId="0" applyFont="1" applyFill="1" applyBorder="1" applyAlignment="1" applyProtection="1">
      <alignment horizontal="center"/>
      <protection locked="0"/>
    </xf>
    <xf numFmtId="0" fontId="4" fillId="9" borderId="52" xfId="0" applyFont="1" applyFill="1" applyBorder="1" applyAlignment="1" applyProtection="1">
      <alignment horizontal="left" vertical="center" indent="1"/>
      <protection locked="0"/>
    </xf>
    <xf numFmtId="0" fontId="4" fillId="9" borderId="46" xfId="0" applyFont="1" applyFill="1" applyBorder="1" applyAlignment="1" applyProtection="1">
      <alignment horizontal="left" vertical="center" indent="1"/>
      <protection locked="0"/>
    </xf>
    <xf numFmtId="0" fontId="4" fillId="9" borderId="49" xfId="0" applyFont="1" applyFill="1" applyBorder="1" applyAlignment="1" applyProtection="1">
      <alignment horizontal="left" vertical="center" indent="1"/>
      <protection locked="0"/>
    </xf>
    <xf numFmtId="0" fontId="4" fillId="9" borderId="52" xfId="0" applyFont="1" applyFill="1" applyBorder="1" applyAlignment="1" applyProtection="1">
      <alignment horizontal="center"/>
      <protection locked="0"/>
    </xf>
    <xf numFmtId="0" fontId="4" fillId="9" borderId="57" xfId="0" applyFont="1" applyFill="1" applyBorder="1" applyAlignment="1" applyProtection="1">
      <alignment horizontal="center"/>
      <protection locked="0"/>
    </xf>
    <xf numFmtId="0" fontId="4" fillId="8" borderId="52" xfId="0" applyFont="1" applyFill="1" applyBorder="1" applyAlignment="1" applyProtection="1">
      <alignment horizontal="left" vertical="center" indent="1"/>
      <protection locked="0"/>
    </xf>
    <xf numFmtId="0" fontId="4" fillId="8" borderId="46" xfId="0" applyFont="1" applyFill="1" applyBorder="1" applyAlignment="1" applyProtection="1">
      <alignment horizontal="left" vertical="center" indent="1"/>
      <protection locked="0"/>
    </xf>
    <xf numFmtId="0" fontId="4" fillId="8" borderId="49" xfId="0" applyFont="1" applyFill="1" applyBorder="1" applyAlignment="1" applyProtection="1">
      <alignment horizontal="left" vertical="center" indent="1"/>
      <protection locked="0"/>
    </xf>
    <xf numFmtId="0" fontId="4" fillId="8" borderId="52" xfId="0" applyFont="1" applyFill="1" applyBorder="1" applyAlignment="1" applyProtection="1">
      <alignment horizontal="center"/>
      <protection locked="0"/>
    </xf>
    <xf numFmtId="0" fontId="4" fillId="8" borderId="57" xfId="0" applyFont="1" applyFill="1" applyBorder="1" applyAlignment="1" applyProtection="1">
      <alignment horizontal="center"/>
      <protection locked="0"/>
    </xf>
    <xf numFmtId="49" fontId="4" fillId="8" borderId="52" xfId="0" applyNumberFormat="1" applyFont="1" applyFill="1" applyBorder="1" applyAlignment="1" applyProtection="1">
      <alignment horizontal="left" vertical="center" indent="1"/>
      <protection locked="0"/>
    </xf>
    <xf numFmtId="49" fontId="4" fillId="8" borderId="46" xfId="0" applyNumberFormat="1" applyFont="1" applyFill="1" applyBorder="1" applyAlignment="1" applyProtection="1">
      <alignment horizontal="left" vertical="center" indent="1"/>
      <protection locked="0"/>
    </xf>
    <xf numFmtId="49" fontId="4" fillId="8" borderId="49" xfId="0" applyNumberFormat="1" applyFont="1" applyFill="1" applyBorder="1" applyAlignment="1" applyProtection="1">
      <alignment horizontal="left" vertical="center" indent="1"/>
      <protection locked="0"/>
    </xf>
    <xf numFmtId="49" fontId="15" fillId="2" borderId="52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6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9" xfId="0" applyNumberFormat="1" applyFont="1" applyFill="1" applyBorder="1" applyAlignment="1" applyProtection="1">
      <alignment horizontal="left" vertical="center" indent="1"/>
      <protection locked="0"/>
    </xf>
    <xf numFmtId="49" fontId="15" fillId="2" borderId="52" xfId="0" applyNumberFormat="1" applyFont="1" applyFill="1" applyBorder="1" applyAlignment="1" applyProtection="1">
      <alignment horizontal="center"/>
      <protection locked="0"/>
    </xf>
    <xf numFmtId="49" fontId="15" fillId="2" borderId="57" xfId="0" applyNumberFormat="1" applyFont="1" applyFill="1" applyBorder="1" applyAlignment="1" applyProtection="1">
      <alignment horizontal="center"/>
      <protection locked="0"/>
    </xf>
    <xf numFmtId="49" fontId="4" fillId="2" borderId="53" xfId="0" applyNumberFormat="1" applyFont="1" applyFill="1" applyBorder="1" applyAlignment="1" applyProtection="1">
      <alignment horizontal="left" vertical="center" indent="1"/>
      <protection locked="0"/>
    </xf>
    <xf numFmtId="49" fontId="4" fillId="2" borderId="54" xfId="0" applyNumberFormat="1" applyFont="1" applyFill="1" applyBorder="1" applyAlignment="1" applyProtection="1">
      <alignment horizontal="left" vertical="center" indent="1"/>
      <protection locked="0"/>
    </xf>
    <xf numFmtId="49" fontId="4" fillId="2" borderId="55" xfId="0" applyNumberFormat="1" applyFont="1" applyFill="1" applyBorder="1" applyAlignment="1" applyProtection="1">
      <alignment horizontal="left" vertical="center" indent="1"/>
      <protection locked="0"/>
    </xf>
    <xf numFmtId="49" fontId="4" fillId="2" borderId="53" xfId="0" applyNumberFormat="1" applyFont="1" applyFill="1" applyBorder="1" applyAlignment="1" applyProtection="1">
      <alignment horizontal="center"/>
      <protection locked="0"/>
    </xf>
    <xf numFmtId="49" fontId="4" fillId="2" borderId="56" xfId="0" applyNumberFormat="1" applyFont="1" applyFill="1" applyBorder="1" applyAlignment="1" applyProtection="1">
      <alignment horizontal="center"/>
      <protection locked="0"/>
    </xf>
    <xf numFmtId="49" fontId="4" fillId="8" borderId="52" xfId="0" applyNumberFormat="1" applyFont="1" applyFill="1" applyBorder="1" applyAlignment="1" applyProtection="1">
      <alignment horizontal="center"/>
      <protection locked="0"/>
    </xf>
    <xf numFmtId="49" fontId="4" fillId="8" borderId="57" xfId="0" applyNumberFormat="1" applyFont="1" applyFill="1" applyBorder="1" applyAlignment="1" applyProtection="1">
      <alignment horizontal="center"/>
      <protection locked="0"/>
    </xf>
    <xf numFmtId="49" fontId="0" fillId="2" borderId="53" xfId="0" applyNumberFormat="1" applyFill="1" applyBorder="1" applyAlignment="1" applyProtection="1">
      <alignment horizontal="left" vertical="center" indent="1"/>
      <protection locked="0"/>
    </xf>
    <xf numFmtId="49" fontId="0" fillId="2" borderId="54" xfId="0" applyNumberFormat="1" applyFill="1" applyBorder="1" applyAlignment="1" applyProtection="1">
      <alignment horizontal="left" vertical="center" indent="1"/>
      <protection locked="0"/>
    </xf>
    <xf numFmtId="49" fontId="0" fillId="2" borderId="55" xfId="0" applyNumberFormat="1" applyFill="1" applyBorder="1" applyAlignment="1" applyProtection="1">
      <alignment horizontal="left" vertical="center" inden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49" fontId="0" fillId="2" borderId="56" xfId="0" applyNumberFormat="1" applyFill="1" applyBorder="1" applyAlignment="1" applyProtection="1">
      <alignment horizontal="center"/>
      <protection locked="0"/>
    </xf>
    <xf numFmtId="49" fontId="0" fillId="2" borderId="58" xfId="0" applyNumberFormat="1" applyFill="1" applyBorder="1" applyAlignment="1" applyProtection="1">
      <alignment horizontal="left" vertical="center" indent="1"/>
      <protection locked="0"/>
    </xf>
    <xf numFmtId="49" fontId="0" fillId="2" borderId="39" xfId="0" applyNumberFormat="1" applyFill="1" applyBorder="1" applyAlignment="1" applyProtection="1">
      <alignment horizontal="left" vertical="center" indent="1"/>
      <protection locked="0"/>
    </xf>
    <xf numFmtId="49" fontId="0" fillId="2" borderId="59" xfId="0" applyNumberFormat="1" applyFill="1" applyBorder="1" applyAlignment="1" applyProtection="1">
      <alignment horizontal="left" vertical="center" indent="1"/>
      <protection locked="0"/>
    </xf>
    <xf numFmtId="49" fontId="0" fillId="2" borderId="58" xfId="0" applyNumberFormat="1" applyFill="1" applyBorder="1" applyAlignment="1" applyProtection="1">
      <alignment horizontal="center"/>
      <protection locked="0"/>
    </xf>
    <xf numFmtId="49" fontId="0" fillId="2" borderId="60" xfId="0" applyNumberFormat="1" applyFill="1" applyBorder="1" applyAlignment="1" applyProtection="1">
      <alignment horizontal="center"/>
      <protection locked="0"/>
    </xf>
    <xf numFmtId="0" fontId="15" fillId="2" borderId="53" xfId="0" applyFont="1" applyFill="1" applyBorder="1" applyAlignment="1" applyProtection="1">
      <alignment horizontal="left" vertical="center" indent="1"/>
      <protection locked="0"/>
    </xf>
    <xf numFmtId="0" fontId="15" fillId="2" borderId="54" xfId="0" applyFont="1" applyFill="1" applyBorder="1" applyAlignment="1" applyProtection="1">
      <alignment horizontal="left" vertical="center" indent="1"/>
      <protection locked="0"/>
    </xf>
    <xf numFmtId="0" fontId="15" fillId="2" borderId="55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>
      <alignment horizontal="center"/>
    </xf>
    <xf numFmtId="49" fontId="4" fillId="9" borderId="52" xfId="0" applyNumberFormat="1" applyFont="1" applyFill="1" applyBorder="1" applyAlignment="1" applyProtection="1">
      <alignment horizontal="left" vertical="center" indent="1"/>
      <protection locked="0"/>
    </xf>
    <xf numFmtId="49" fontId="4" fillId="9" borderId="46" xfId="0" applyNumberFormat="1" applyFont="1" applyFill="1" applyBorder="1" applyAlignment="1" applyProtection="1">
      <alignment horizontal="left" vertical="center" indent="1"/>
      <protection locked="0"/>
    </xf>
    <xf numFmtId="49" fontId="4" fillId="9" borderId="49" xfId="0" applyNumberFormat="1" applyFont="1" applyFill="1" applyBorder="1" applyAlignment="1" applyProtection="1">
      <alignment horizontal="left" vertical="center" indent="1"/>
      <protection locked="0"/>
    </xf>
    <xf numFmtId="49" fontId="4" fillId="9" borderId="52" xfId="0" applyNumberFormat="1" applyFont="1" applyFill="1" applyBorder="1" applyAlignment="1" applyProtection="1">
      <alignment horizontal="center"/>
      <protection locked="0"/>
    </xf>
    <xf numFmtId="49" fontId="4" fillId="9" borderId="57" xfId="0" applyNumberFormat="1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left" vertical="center" indent="1"/>
      <protection locked="0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49" fontId="1" fillId="0" borderId="37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5" xfId="0" applyNumberFormat="1" applyFont="1" applyBorder="1" applyAlignment="1">
      <alignment horizontal="left" vertical="center" wrapText="1" indent="1"/>
    </xf>
    <xf numFmtId="0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3" xfId="0" applyFont="1" applyFill="1" applyBorder="1" applyAlignment="1" applyProtection="1">
      <alignment vertical="center"/>
      <protection locked="0"/>
    </xf>
    <xf numFmtId="0" fontId="4" fillId="2" borderId="54" xfId="0" applyFont="1" applyFill="1" applyBorder="1" applyAlignment="1" applyProtection="1">
      <alignment vertical="center"/>
      <protection locked="0"/>
    </xf>
    <xf numFmtId="0" fontId="4" fillId="2" borderId="55" xfId="0" applyFont="1" applyFill="1" applyBorder="1" applyAlignment="1" applyProtection="1">
      <alignment vertical="center"/>
      <protection locked="0"/>
    </xf>
    <xf numFmtId="49" fontId="1" fillId="0" borderId="6" xfId="0" applyNumberFormat="1" applyFont="1" applyBorder="1" applyAlignment="1">
      <alignment horizontal="center" vertical="center" wrapText="1"/>
    </xf>
    <xf numFmtId="0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15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46" xfId="0" applyNumberFormat="1" applyFont="1" applyBorder="1" applyAlignment="1">
      <alignment horizontal="left" vertical="center" wrapText="1" indent="1"/>
    </xf>
    <xf numFmtId="49" fontId="1" fillId="0" borderId="57" xfId="0" applyNumberFormat="1" applyFont="1" applyBorder="1" applyAlignment="1">
      <alignment horizontal="left" vertical="center" wrapText="1" indent="1"/>
    </xf>
    <xf numFmtId="49" fontId="15" fillId="2" borderId="22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8" xfId="0" applyNumberFormat="1" applyFont="1" applyFill="1" applyBorder="1" applyAlignment="1" applyProtection="1">
      <alignment horizontal="left" vertical="center" indent="1"/>
      <protection locked="0"/>
    </xf>
    <xf numFmtId="0" fontId="15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22" xfId="0" applyNumberFormat="1" applyFont="1" applyFill="1" applyBorder="1" applyAlignment="1" applyProtection="1">
      <alignment horizontal="left" vertical="center" indent="1"/>
      <protection locked="0"/>
    </xf>
    <xf numFmtId="0" fontId="15" fillId="2" borderId="48" xfId="0" applyNumberFormat="1" applyFont="1" applyFill="1" applyBorder="1" applyAlignment="1" applyProtection="1">
      <alignment horizontal="left" vertical="center" indent="1"/>
      <protection locked="0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5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9" xfId="0" applyNumberFormat="1" applyFont="1" applyFill="1" applyBorder="1" applyAlignment="1" applyProtection="1">
      <alignment horizontal="center" vertical="center"/>
      <protection locked="0"/>
    </xf>
    <xf numFmtId="0" fontId="15" fillId="2" borderId="46" xfId="0" applyNumberFormat="1" applyFont="1" applyFill="1" applyBorder="1" applyAlignment="1" applyProtection="1">
      <alignment horizontal="center" vertical="center"/>
      <protection locked="0"/>
    </xf>
    <xf numFmtId="0" fontId="15" fillId="2" borderId="49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5" xfId="0" applyNumberFormat="1" applyFont="1" applyFill="1" applyBorder="1" applyAlignment="1">
      <alignment horizontal="left" vertical="center" indent="1"/>
    </xf>
    <xf numFmtId="0" fontId="15" fillId="2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46" xfId="0" applyNumberFormat="1" applyFont="1" applyFill="1" applyBorder="1" applyAlignment="1" applyProtection="1">
      <alignment horizontal="left" vertical="center" indent="1"/>
      <protection locked="0"/>
    </xf>
    <xf numFmtId="0" fontId="15" fillId="2" borderId="57" xfId="0" applyNumberFormat="1" applyFont="1" applyFill="1" applyBorder="1" applyAlignment="1" applyProtection="1">
      <alignment horizontal="left" vertical="center" indent="1"/>
      <protection locked="0"/>
    </xf>
    <xf numFmtId="49" fontId="1" fillId="0" borderId="41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47" xfId="0" applyNumberFormat="1" applyFont="1" applyBorder="1" applyAlignment="1">
      <alignment horizontal="left" vertical="center" wrapText="1" indent="1"/>
    </xf>
    <xf numFmtId="49" fontId="15" fillId="2" borderId="4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7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7" xfId="0" applyNumberFormat="1" applyFont="1" applyBorder="1" applyAlignment="1">
      <alignment horizontal="left" vertical="center" wrapText="1" indent="1"/>
    </xf>
    <xf numFmtId="49" fontId="2" fillId="0" borderId="47" xfId="0" applyNumberFormat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wrapText="1" indent="1"/>
    </xf>
    <xf numFmtId="49" fontId="2" fillId="0" borderId="40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48" xfId="0" applyNumberFormat="1" applyFont="1" applyBorder="1" applyAlignment="1">
      <alignment horizontal="left" vertical="center" wrapText="1" indent="1"/>
    </xf>
    <xf numFmtId="49" fontId="15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63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40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49" fontId="1" fillId="0" borderId="48" xfId="0" applyNumberFormat="1" applyFont="1" applyBorder="1" applyAlignment="1">
      <alignment horizontal="left" vertical="center" wrapText="1" indent="1"/>
    </xf>
    <xf numFmtId="49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1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0" fontId="15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40" xfId="0" applyNumberFormat="1" applyFont="1" applyBorder="1" applyAlignment="1">
      <alignment horizontal="left" vertical="center" wrapText="1" indent="1"/>
    </xf>
    <xf numFmtId="49" fontId="9" fillId="0" borderId="22" xfId="0" applyNumberFormat="1" applyFont="1" applyBorder="1" applyAlignment="1">
      <alignment horizontal="left" vertical="center" wrapText="1" indent="1"/>
    </xf>
    <xf numFmtId="49" fontId="9" fillId="0" borderId="48" xfId="0" applyNumberFormat="1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left" vertical="center" wrapText="1" indent="1"/>
    </xf>
    <xf numFmtId="49" fontId="15" fillId="2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5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20" fillId="9" borderId="4" xfId="0" applyNumberFormat="1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51" xfId="0" applyNumberFormat="1" applyFont="1" applyBorder="1" applyAlignment="1">
      <alignment horizontal="left" vertical="center" wrapText="1" indent="1"/>
    </xf>
    <xf numFmtId="49" fontId="1" fillId="0" borderId="3" xfId="0" applyNumberFormat="1" applyFont="1" applyBorder="1" applyAlignment="1">
      <alignment horizontal="left" vertical="center" wrapText="1" indent="1"/>
    </xf>
    <xf numFmtId="49" fontId="1" fillId="0" borderId="4" xfId="0" applyNumberFormat="1" applyFont="1" applyBorder="1" applyAlignment="1">
      <alignment horizontal="left" vertical="center" wrapText="1" indent="1"/>
    </xf>
    <xf numFmtId="49" fontId="1" fillId="0" borderId="36" xfId="0" applyNumberFormat="1" applyFont="1" applyBorder="1" applyAlignment="1">
      <alignment horizontal="left" vertical="center" wrapText="1" indent="1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>
      <alignment horizontal="left" vertical="center" wrapText="1" indent="1"/>
    </xf>
    <xf numFmtId="49" fontId="2" fillId="0" borderId="32" xfId="0" applyNumberFormat="1" applyFont="1" applyBorder="1" applyAlignment="1">
      <alignment horizontal="left" vertical="center" wrapText="1" indent="1"/>
    </xf>
    <xf numFmtId="49" fontId="2" fillId="0" borderId="63" xfId="0" applyNumberFormat="1" applyFont="1" applyBorder="1" applyAlignment="1">
      <alignment horizontal="left" vertical="center" wrapText="1" indent="1"/>
    </xf>
    <xf numFmtId="49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39" xfId="0" applyNumberFormat="1" applyFont="1" applyBorder="1" applyAlignment="1">
      <alignment horizontal="left" vertical="center" wrapText="1" indent="1"/>
    </xf>
    <xf numFmtId="49" fontId="1" fillId="0" borderId="60" xfId="0" applyNumberFormat="1" applyFont="1" applyBorder="1" applyAlignment="1">
      <alignment horizontal="left" vertical="center" wrapText="1" indent="1"/>
    </xf>
    <xf numFmtId="49" fontId="15" fillId="2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60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13" xfId="0" applyNumberFormat="1" applyFont="1" applyFill="1" applyBorder="1" applyAlignment="1">
      <alignment horizontal="left" vertical="center" indent="1"/>
    </xf>
    <xf numFmtId="49" fontId="1" fillId="0" borderId="54" xfId="0" applyNumberFormat="1" applyFont="1" applyFill="1" applyBorder="1" applyAlignment="1">
      <alignment horizontal="left" vertical="center" indent="1"/>
    </xf>
    <xf numFmtId="49" fontId="1" fillId="0" borderId="56" xfId="0" applyNumberFormat="1" applyFont="1" applyFill="1" applyBorder="1" applyAlignment="1">
      <alignment horizontal="left" vertical="center" indent="1"/>
    </xf>
    <xf numFmtId="49" fontId="1" fillId="0" borderId="31" xfId="0" applyNumberFormat="1" applyFont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left" vertical="center" wrapText="1" indent="1"/>
    </xf>
    <xf numFmtId="49" fontId="1" fillId="0" borderId="44" xfId="0" applyNumberFormat="1" applyFont="1" applyBorder="1" applyAlignment="1">
      <alignment horizontal="left" vertical="center" wrapText="1" indent="1"/>
    </xf>
    <xf numFmtId="49" fontId="1" fillId="0" borderId="29" xfId="0" applyNumberFormat="1" applyFont="1" applyBorder="1" applyAlignment="1">
      <alignment horizontal="left" vertical="center" wrapText="1" indent="1"/>
    </xf>
    <xf numFmtId="49" fontId="1" fillId="0" borderId="42" xfId="0" applyNumberFormat="1" applyFont="1" applyBorder="1" applyAlignment="1">
      <alignment horizontal="left" vertical="center" wrapText="1" indent="1"/>
    </xf>
    <xf numFmtId="49" fontId="1" fillId="0" borderId="45" xfId="0" applyNumberFormat="1" applyFont="1" applyBorder="1" applyAlignment="1">
      <alignment horizontal="left" vertical="center" wrapText="1" indent="1"/>
    </xf>
    <xf numFmtId="49" fontId="15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7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33" xfId="0" applyNumberFormat="1" applyFont="1" applyBorder="1" applyAlignment="1">
      <alignment horizontal="left" vertical="center" wrapText="1" indent="1"/>
    </xf>
    <xf numFmtId="49" fontId="1" fillId="0" borderId="43" xfId="0" applyNumberFormat="1" applyFont="1" applyBorder="1" applyAlignment="1">
      <alignment horizontal="left" vertical="center" wrapText="1" indent="1"/>
    </xf>
    <xf numFmtId="49" fontId="1" fillId="0" borderId="64" xfId="0" applyNumberFormat="1" applyFont="1" applyBorder="1" applyAlignment="1">
      <alignment horizontal="left" vertical="center" wrapText="1" indent="1"/>
    </xf>
    <xf numFmtId="49" fontId="1" fillId="0" borderId="37" xfId="0" applyNumberFormat="1" applyFont="1" applyFill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 indent="1"/>
    </xf>
    <xf numFmtId="49" fontId="1" fillId="0" borderId="38" xfId="0" applyNumberFormat="1" applyFont="1" applyFill="1" applyBorder="1" applyAlignment="1">
      <alignment horizontal="left" vertical="center" indent="1"/>
    </xf>
    <xf numFmtId="49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5" borderId="0" xfId="0" applyNumberFormat="1" applyFont="1" applyFill="1" applyAlignment="1">
      <alignment horizontal="left" vertical="center" wrapText="1"/>
    </xf>
    <xf numFmtId="49" fontId="1" fillId="11" borderId="0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5" xfId="0" applyNumberFormat="1" applyFont="1" applyFill="1" applyBorder="1" applyAlignment="1" applyProtection="1">
      <alignment horizontal="left" vertical="top" wrapText="1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left" vertical="center" wrapText="1"/>
    </xf>
    <xf numFmtId="49" fontId="28" fillId="5" borderId="71" xfId="0" applyNumberFormat="1" applyFont="1" applyFill="1" applyBorder="1" applyAlignment="1">
      <alignment horizontal="left" vertical="center" wrapText="1"/>
    </xf>
    <xf numFmtId="49" fontId="28" fillId="5" borderId="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11" fillId="8" borderId="0" xfId="0" applyNumberFormat="1" applyFont="1" applyFill="1" applyAlignment="1">
      <alignment horizontal="center" wrapText="1"/>
    </xf>
    <xf numFmtId="0" fontId="37" fillId="0" borderId="0" xfId="1" applyFont="1" applyFill="1" applyBorder="1" applyAlignment="1" applyProtection="1">
      <alignment horizontal="center"/>
    </xf>
  </cellXfs>
  <cellStyles count="4">
    <cellStyle name="Hypertextové prepojenie" xfId="2" builtinId="8"/>
    <cellStyle name="normálne" xfId="0" builtinId="0"/>
    <cellStyle name="normálne 2" xfId="1"/>
    <cellStyle name="normálne 2 2" xfId="3"/>
  </cellStyles>
  <dxfs count="0"/>
  <tableStyles count="0" defaultTableStyle="TableStyleMedium2" defaultPivotStyle="PivotStyleLight16"/>
  <colors>
    <mruColors>
      <color rgb="FFFFEFFF"/>
      <color rgb="FFFFFFFF"/>
      <color rgb="FFFFEBFF"/>
      <color rgb="FFCC0099"/>
      <color rgb="FFFFFFCC"/>
      <color rgb="FFFFFF99"/>
      <color rgb="FF2746C9"/>
      <color rgb="FFFFCAC1"/>
      <color rgb="FFFF6699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hyperlink" Target="#'Strana 1.2.3.4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838200</xdr:colOff>
      <xdr:row>343</xdr:row>
      <xdr:rowOff>219075</xdr:rowOff>
    </xdr:from>
    <xdr:to>
      <xdr:col>9</xdr:col>
      <xdr:colOff>438150</xdr:colOff>
      <xdr:row>350</xdr:row>
      <xdr:rowOff>47625</xdr:rowOff>
    </xdr:to>
    <xdr:sp macro="" textlink="">
      <xdr:nvSpPr>
        <xdr:cNvPr id="20" name="Pruhovaná šípka vpravo 19">
          <a:hlinkClick xmlns:r="http://schemas.openxmlformats.org/officeDocument/2006/relationships" r:id="rId1"/>
        </xdr:cNvPr>
        <xdr:cNvSpPr/>
      </xdr:nvSpPr>
      <xdr:spPr>
        <a:xfrm rot="16200000">
          <a:off x="3705225" y="82134075"/>
          <a:ext cx="1695450" cy="1943100"/>
        </a:xfrm>
        <a:prstGeom prst="stripedRightArrow">
          <a:avLst>
            <a:gd name="adj1" fmla="val 50000"/>
            <a:gd name="adj2" fmla="val 63855"/>
          </a:avLst>
        </a:prstGeom>
        <a:solidFill>
          <a:srgbClr val="2746C9">
            <a:alpha val="86667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rtlCol="0" anchor="ctr"/>
        <a:lstStyle/>
        <a:p>
          <a:pPr algn="ctr"/>
          <a:r>
            <a:rPr lang="sk-SK" sz="1100"/>
            <a:t>kliknutím</a:t>
          </a:r>
          <a:r>
            <a:rPr lang="sk-SK" sz="1100" baseline="0"/>
            <a:t> prejdete  n</a:t>
          </a:r>
          <a:r>
            <a:rPr lang="sk-SK" sz="1100"/>
            <a:t>a začiatok dokumentu</a:t>
          </a:r>
        </a:p>
      </xdr:txBody>
    </xdr:sp>
    <xdr:clientData/>
  </xdr:twoCellAnchor>
  <xdr:twoCellAnchor>
    <xdr:from>
      <xdr:col>2</xdr:col>
      <xdr:colOff>104775</xdr:colOff>
      <xdr:row>71</xdr:row>
      <xdr:rowOff>57150</xdr:rowOff>
    </xdr:from>
    <xdr:to>
      <xdr:col>19</xdr:col>
      <xdr:colOff>286176</xdr:colOff>
      <xdr:row>234</xdr:row>
      <xdr:rowOff>66944</xdr:rowOff>
    </xdr:to>
    <xdr:grpSp>
      <xdr:nvGrpSpPr>
        <xdr:cNvPr id="58" name="Skupina 57"/>
        <xdr:cNvGrpSpPr/>
      </xdr:nvGrpSpPr>
      <xdr:grpSpPr>
        <a:xfrm>
          <a:off x="485775" y="17859375"/>
          <a:ext cx="11325651" cy="34395044"/>
          <a:chOff x="485775" y="17859375"/>
          <a:chExt cx="11325651" cy="34395044"/>
        </a:xfrm>
      </xdr:grpSpPr>
      <xdr:grpSp>
        <xdr:nvGrpSpPr>
          <xdr:cNvPr id="19" name="Skupina 18"/>
          <xdr:cNvGrpSpPr/>
        </xdr:nvGrpSpPr>
        <xdr:grpSpPr>
          <a:xfrm>
            <a:off x="7572375" y="17859375"/>
            <a:ext cx="4239051" cy="34395044"/>
            <a:chOff x="7353300" y="17802225"/>
            <a:chExt cx="4239051" cy="33461594"/>
          </a:xfrm>
        </xdr:grpSpPr>
        <xdr:pic>
          <xdr:nvPicPr>
            <xdr:cNvPr id="1084" name="Picture 60" descr="GAVA 221 Anthrazit vchodové dvere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562975" y="18611850"/>
              <a:ext cx="2190750" cy="2876550"/>
            </a:xfrm>
            <a:prstGeom prst="rect">
              <a:avLst/>
            </a:prstGeom>
            <a:noFill/>
          </xdr:spPr>
        </xdr:pic>
        <xdr:sp macro="" textlink="">
          <xdr:nvSpPr>
            <xdr:cNvPr id="45" name="Čiarová bublina 1 44"/>
            <xdr:cNvSpPr/>
          </xdr:nvSpPr>
          <xdr:spPr>
            <a:xfrm>
              <a:off x="9058275" y="17802225"/>
              <a:ext cx="1019176" cy="257176"/>
            </a:xfrm>
            <a:prstGeom prst="borderCallout1">
              <a:avLst>
                <a:gd name="adj1" fmla="val 103935"/>
                <a:gd name="adj2" fmla="val 39"/>
                <a:gd name="adj3" fmla="val 335577"/>
                <a:gd name="adj4" fmla="val -9321"/>
              </a:avLst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sk-SK" sz="1100"/>
                <a:t>Profil</a:t>
              </a:r>
              <a:r>
                <a:rPr lang="sk-SK" sz="1100" baseline="0"/>
                <a:t> (rám)</a:t>
              </a:r>
              <a:endParaRPr lang="sk-SK" sz="1100"/>
            </a:p>
          </xdr:txBody>
        </xdr:sp>
        <xdr:sp macro="" textlink="">
          <xdr:nvSpPr>
            <xdr:cNvPr id="47" name="Čiarová bublina 1 46"/>
            <xdr:cNvSpPr/>
          </xdr:nvSpPr>
          <xdr:spPr>
            <a:xfrm>
              <a:off x="8562975" y="21840825"/>
              <a:ext cx="1019176" cy="257176"/>
            </a:xfrm>
            <a:prstGeom prst="borderCallout1">
              <a:avLst>
                <a:gd name="adj1" fmla="val -7176"/>
                <a:gd name="adj2" fmla="val 100039"/>
                <a:gd name="adj3" fmla="val -416272"/>
                <a:gd name="adj4" fmla="val 82268"/>
              </a:avLst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sk-SK" sz="1100"/>
                <a:t>Výplň</a:t>
              </a:r>
            </a:p>
          </xdr:txBody>
        </xdr:sp>
        <xdr:sp macro="" textlink="">
          <xdr:nvSpPr>
            <xdr:cNvPr id="48" name="Čiarová bublina 1 47"/>
            <xdr:cNvSpPr/>
          </xdr:nvSpPr>
          <xdr:spPr>
            <a:xfrm>
              <a:off x="9744075" y="21840825"/>
              <a:ext cx="1019176" cy="257176"/>
            </a:xfrm>
            <a:prstGeom prst="borderCallout1">
              <a:avLst>
                <a:gd name="adj1" fmla="val -14583"/>
                <a:gd name="adj2" fmla="val 49572"/>
                <a:gd name="adj3" fmla="val -538494"/>
                <a:gd name="adj4" fmla="val 54230"/>
              </a:avLst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sk-SK" sz="1100"/>
                <a:t>Zasklenie</a:t>
              </a:r>
            </a:p>
          </xdr:txBody>
        </xdr:sp>
        <xdr:pic>
          <xdr:nvPicPr>
            <xdr:cNvPr id="50" name="Obrázok 49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867775" y="22488525"/>
              <a:ext cx="2362530" cy="3791479"/>
            </a:xfrm>
            <a:prstGeom prst="rect">
              <a:avLst/>
            </a:prstGeom>
          </xdr:spPr>
        </xdr:pic>
        <xdr:sp macro="" textlink="">
          <xdr:nvSpPr>
            <xdr:cNvPr id="51" name="Čiarová bublina 1 50"/>
            <xdr:cNvSpPr/>
          </xdr:nvSpPr>
          <xdr:spPr>
            <a:xfrm>
              <a:off x="7353300" y="24431624"/>
              <a:ext cx="1514475" cy="657226"/>
            </a:xfrm>
            <a:prstGeom prst="borderCallout1">
              <a:avLst>
                <a:gd name="adj1" fmla="val 51"/>
                <a:gd name="adj2" fmla="val 98734"/>
                <a:gd name="adj3" fmla="val -118102"/>
                <a:gd name="adj4" fmla="val 186467"/>
              </a:avLst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ctr"/>
              <a:r>
                <a:rPr lang="sk-SK" sz="1100"/>
                <a:t>Dištančný rámik (lišta) medzi  sklami  </a:t>
              </a:r>
            </a:p>
          </xdr:txBody>
        </xdr:sp>
        <xdr:grpSp>
          <xdr:nvGrpSpPr>
            <xdr:cNvPr id="18" name="Skupina 17"/>
            <xdr:cNvGrpSpPr/>
          </xdr:nvGrpSpPr>
          <xdr:grpSpPr>
            <a:xfrm>
              <a:off x="8524875" y="30480000"/>
              <a:ext cx="3067476" cy="20783819"/>
              <a:chOff x="8524875" y="30480000"/>
              <a:chExt cx="3067476" cy="20783819"/>
            </a:xfrm>
          </xdr:grpSpPr>
          <xdr:pic>
            <xdr:nvPicPr>
              <xdr:cNvPr id="33" name="Obrázok 32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/>
              <a:stretch>
                <a:fillRect/>
              </a:stretch>
            </xdr:blipFill>
            <xdr:spPr>
              <a:xfrm>
                <a:off x="8524875" y="30480000"/>
                <a:ext cx="3000794" cy="1914792"/>
              </a:xfrm>
              <a:prstGeom prst="rect">
                <a:avLst/>
              </a:prstGeom>
            </xdr:spPr>
          </xdr:pic>
          <xdr:pic>
            <xdr:nvPicPr>
              <xdr:cNvPr id="34" name="Obrázok 33"/>
              <xdr:cNvPicPr>
                <a:picLocks noChangeAspect="1"/>
              </xdr:cNvPicPr>
            </xdr:nvPicPr>
            <xdr:blipFill>
              <a:blip xmlns:r="http://schemas.openxmlformats.org/officeDocument/2006/relationships" r:embed="rId5"/>
              <a:stretch>
                <a:fillRect/>
              </a:stretch>
            </xdr:blipFill>
            <xdr:spPr>
              <a:xfrm>
                <a:off x="8524875" y="32604075"/>
                <a:ext cx="3019847" cy="1914792"/>
              </a:xfrm>
              <a:prstGeom prst="rect">
                <a:avLst/>
              </a:prstGeom>
            </xdr:spPr>
          </xdr:pic>
          <xdr:pic>
            <xdr:nvPicPr>
              <xdr:cNvPr id="35" name="Obrázok 34"/>
              <xdr:cNvPicPr>
                <a:picLocks noChangeAspect="1"/>
              </xdr:cNvPicPr>
            </xdr:nvPicPr>
            <xdr:blipFill>
              <a:blip xmlns:r="http://schemas.openxmlformats.org/officeDocument/2006/relationships" r:embed="rId6"/>
              <a:stretch>
                <a:fillRect/>
              </a:stretch>
            </xdr:blipFill>
            <xdr:spPr>
              <a:xfrm>
                <a:off x="8543925" y="34794825"/>
                <a:ext cx="2972215" cy="1905266"/>
              </a:xfrm>
              <a:prstGeom prst="rect">
                <a:avLst/>
              </a:prstGeom>
            </xdr:spPr>
          </xdr:pic>
          <xdr:pic>
            <xdr:nvPicPr>
              <xdr:cNvPr id="37" name="Obrázok 36"/>
              <xdr:cNvPicPr>
                <a:picLocks noChangeAspect="1"/>
              </xdr:cNvPicPr>
            </xdr:nvPicPr>
            <xdr:blipFill>
              <a:blip xmlns:r="http://schemas.openxmlformats.org/officeDocument/2006/relationships" r:embed="rId7"/>
              <a:stretch>
                <a:fillRect/>
              </a:stretch>
            </xdr:blipFill>
            <xdr:spPr>
              <a:xfrm>
                <a:off x="8543925" y="37052250"/>
                <a:ext cx="3010320" cy="1819529"/>
              </a:xfrm>
              <a:prstGeom prst="rect">
                <a:avLst/>
              </a:prstGeom>
            </xdr:spPr>
          </xdr:pic>
          <xdr:pic>
            <xdr:nvPicPr>
              <xdr:cNvPr id="38" name="Obrázok 37"/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8543925" y="39109650"/>
                <a:ext cx="3048426" cy="1819529"/>
              </a:xfrm>
              <a:prstGeom prst="rect">
                <a:avLst/>
              </a:prstGeom>
            </xdr:spPr>
          </xdr:pic>
          <xdr:pic>
            <xdr:nvPicPr>
              <xdr:cNvPr id="39" name="Obrázok 38"/>
              <xdr:cNvPicPr>
                <a:picLocks noChangeAspect="1"/>
              </xdr:cNvPicPr>
            </xdr:nvPicPr>
            <xdr:blipFill>
              <a:blip xmlns:r="http://schemas.openxmlformats.org/officeDocument/2006/relationships" r:embed="rId9"/>
              <a:stretch>
                <a:fillRect/>
              </a:stretch>
            </xdr:blipFill>
            <xdr:spPr>
              <a:xfrm>
                <a:off x="8562975" y="41138475"/>
                <a:ext cx="2991268" cy="1752845"/>
              </a:xfrm>
              <a:prstGeom prst="rect">
                <a:avLst/>
              </a:prstGeom>
            </xdr:spPr>
          </xdr:pic>
          <xdr:pic>
            <xdr:nvPicPr>
              <xdr:cNvPr id="40" name="Obrázok 3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0"/>
              <a:stretch>
                <a:fillRect/>
              </a:stretch>
            </xdr:blipFill>
            <xdr:spPr>
              <a:xfrm>
                <a:off x="8601075" y="43186350"/>
                <a:ext cx="2953162" cy="1724266"/>
              </a:xfrm>
              <a:prstGeom prst="rect">
                <a:avLst/>
              </a:prstGeom>
            </xdr:spPr>
          </xdr:pic>
          <xdr:pic>
            <xdr:nvPicPr>
              <xdr:cNvPr id="41" name="Obrázok 4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1"/>
              <a:stretch>
                <a:fillRect/>
              </a:stretch>
            </xdr:blipFill>
            <xdr:spPr>
              <a:xfrm>
                <a:off x="8543925" y="47263050"/>
                <a:ext cx="2962689" cy="1905266"/>
              </a:xfrm>
              <a:prstGeom prst="rect">
                <a:avLst/>
              </a:prstGeom>
            </xdr:spPr>
          </xdr:pic>
          <xdr:pic>
            <xdr:nvPicPr>
              <xdr:cNvPr id="42" name="Obrázok 4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2"/>
              <a:stretch>
                <a:fillRect/>
              </a:stretch>
            </xdr:blipFill>
            <xdr:spPr>
              <a:xfrm>
                <a:off x="8543925" y="49339500"/>
                <a:ext cx="2962689" cy="1924319"/>
              </a:xfrm>
              <a:prstGeom prst="rect">
                <a:avLst/>
              </a:prstGeom>
            </xdr:spPr>
          </xdr:pic>
          <xdr:pic>
            <xdr:nvPicPr>
              <xdr:cNvPr id="43" name="Obrázok 42"/>
              <xdr:cNvPicPr>
                <a:picLocks noChangeAspect="1"/>
              </xdr:cNvPicPr>
            </xdr:nvPicPr>
            <xdr:blipFill>
              <a:blip xmlns:r="http://schemas.openxmlformats.org/officeDocument/2006/relationships" r:embed="rId13"/>
              <a:stretch>
                <a:fillRect/>
              </a:stretch>
            </xdr:blipFill>
            <xdr:spPr>
              <a:xfrm>
                <a:off x="8534400" y="45072300"/>
                <a:ext cx="2962689" cy="2038635"/>
              </a:xfrm>
              <a:prstGeom prst="rect">
                <a:avLst/>
              </a:prstGeom>
            </xdr:spPr>
          </xdr:pic>
        </xdr:grpSp>
      </xdr:grpSp>
      <xdr:pic>
        <xdr:nvPicPr>
          <xdr:cNvPr id="36" name="Obrázok 35"/>
          <xdr:cNvPicPr>
            <a:picLocks noChangeAspect="1"/>
          </xdr:cNvPicPr>
        </xdr:nvPicPr>
        <xdr:blipFill>
          <a:blip xmlns:r="http://schemas.openxmlformats.org/officeDocument/2006/relationships" r:embed="rId1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14350" y="31784925"/>
            <a:ext cx="1238423" cy="962159"/>
          </a:xfrm>
          <a:prstGeom prst="rect">
            <a:avLst/>
          </a:prstGeom>
        </xdr:spPr>
      </xdr:pic>
      <xdr:pic>
        <xdr:nvPicPr>
          <xdr:cNvPr id="44" name="Obrázok 43"/>
          <xdr:cNvPicPr>
            <a:picLocks noChangeAspect="1"/>
          </xdr:cNvPicPr>
        </xdr:nvPicPr>
        <xdr:blipFill>
          <a:blip xmlns:r="http://schemas.openxmlformats.org/officeDocument/2006/relationships" r:embed="rId15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04825" y="33947100"/>
            <a:ext cx="1257476" cy="962159"/>
          </a:xfrm>
          <a:prstGeom prst="rect">
            <a:avLst/>
          </a:prstGeom>
        </xdr:spPr>
      </xdr:pic>
      <xdr:pic>
        <xdr:nvPicPr>
          <xdr:cNvPr id="46" name="Obrázok 45"/>
          <xdr:cNvPicPr>
            <a:picLocks noChangeAspect="1"/>
          </xdr:cNvPicPr>
        </xdr:nvPicPr>
        <xdr:blipFill>
          <a:blip xmlns:r="http://schemas.openxmlformats.org/officeDocument/2006/relationships" r:embed="rId16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23875" y="36156900"/>
            <a:ext cx="1228897" cy="1095528"/>
          </a:xfrm>
          <a:prstGeom prst="rect">
            <a:avLst/>
          </a:prstGeom>
        </xdr:spPr>
      </xdr:pic>
      <xdr:pic>
        <xdr:nvPicPr>
          <xdr:cNvPr id="49" name="Obrázok 48"/>
          <xdr:cNvPicPr>
            <a:picLocks noChangeAspect="1"/>
          </xdr:cNvPicPr>
        </xdr:nvPicPr>
        <xdr:blipFill>
          <a:blip xmlns:r="http://schemas.openxmlformats.org/officeDocument/2006/relationships" r:embed="rId17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14350" y="38233350"/>
            <a:ext cx="1238423" cy="1000265"/>
          </a:xfrm>
          <a:prstGeom prst="rect">
            <a:avLst/>
          </a:prstGeom>
        </xdr:spPr>
      </xdr:pic>
      <xdr:pic>
        <xdr:nvPicPr>
          <xdr:cNvPr id="52" name="Obrázok 51"/>
          <xdr:cNvPicPr>
            <a:picLocks noChangeAspect="1"/>
          </xdr:cNvPicPr>
        </xdr:nvPicPr>
        <xdr:blipFill>
          <a:blip xmlns:r="http://schemas.openxmlformats.org/officeDocument/2006/relationships" r:embed="rId18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23875" y="40386000"/>
            <a:ext cx="1257476" cy="1076475"/>
          </a:xfrm>
          <a:prstGeom prst="rect">
            <a:avLst/>
          </a:prstGeom>
        </xdr:spPr>
      </xdr:pic>
      <xdr:pic>
        <xdr:nvPicPr>
          <xdr:cNvPr id="53" name="Obrázok 52"/>
          <xdr:cNvPicPr>
            <a:picLocks noChangeAspect="1"/>
          </xdr:cNvPicPr>
        </xdr:nvPicPr>
        <xdr:blipFill>
          <a:blip xmlns:r="http://schemas.openxmlformats.org/officeDocument/2006/relationships" r:embed="rId19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14350" y="42519600"/>
            <a:ext cx="1238423" cy="952633"/>
          </a:xfrm>
          <a:prstGeom prst="rect">
            <a:avLst/>
          </a:prstGeom>
        </xdr:spPr>
      </xdr:pic>
      <xdr:pic>
        <xdr:nvPicPr>
          <xdr:cNvPr id="54" name="Obrázok 53"/>
          <xdr:cNvPicPr>
            <a:picLocks noChangeAspect="1"/>
          </xdr:cNvPicPr>
        </xdr:nvPicPr>
        <xdr:blipFill>
          <a:blip xmlns:r="http://schemas.openxmlformats.org/officeDocument/2006/relationships" r:embed="rId20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85775" y="44538900"/>
            <a:ext cx="1228897" cy="1009791"/>
          </a:xfrm>
          <a:prstGeom prst="rect">
            <a:avLst/>
          </a:prstGeom>
        </xdr:spPr>
      </xdr:pic>
      <xdr:pic>
        <xdr:nvPicPr>
          <xdr:cNvPr id="55" name="Obrázok 54"/>
          <xdr:cNvPicPr>
            <a:picLocks noChangeAspect="1"/>
          </xdr:cNvPicPr>
        </xdr:nvPicPr>
        <xdr:blipFill>
          <a:blip xmlns:r="http://schemas.openxmlformats.org/officeDocument/2006/relationships" r:embed="rId2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33400" y="46472475"/>
            <a:ext cx="1228897" cy="1143160"/>
          </a:xfrm>
          <a:prstGeom prst="rect">
            <a:avLst/>
          </a:prstGeom>
        </xdr:spPr>
      </xdr:pic>
      <xdr:pic>
        <xdr:nvPicPr>
          <xdr:cNvPr id="56" name="Obrázok 55"/>
          <xdr:cNvPicPr>
            <a:picLocks noChangeAspect="1"/>
          </xdr:cNvPicPr>
        </xdr:nvPicPr>
        <xdr:blipFill>
          <a:blip xmlns:r="http://schemas.openxmlformats.org/officeDocument/2006/relationships" r:embed="rId2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52450" y="48834675"/>
            <a:ext cx="1219370" cy="1000265"/>
          </a:xfrm>
          <a:prstGeom prst="rect">
            <a:avLst/>
          </a:prstGeom>
        </xdr:spPr>
      </xdr:pic>
      <xdr:pic>
        <xdr:nvPicPr>
          <xdr:cNvPr id="57" name="Obrázok 56"/>
          <xdr:cNvPicPr>
            <a:picLocks noChangeAspect="1"/>
          </xdr:cNvPicPr>
        </xdr:nvPicPr>
        <xdr:blipFill>
          <a:blip xmlns:r="http://schemas.openxmlformats.org/officeDocument/2006/relationships" r:embed="rId2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33400" y="51034950"/>
            <a:ext cx="1219370" cy="104789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chovna.cz/sk/poslat-zasilk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A359"/>
  <sheetViews>
    <sheetView showGridLines="0" tabSelected="1" zoomScaleSheetLayoutView="115" workbookViewId="0"/>
  </sheetViews>
  <sheetFormatPr defaultRowHeight="12.75"/>
  <cols>
    <col min="1" max="1" width="2.28515625" customWidth="1"/>
    <col min="2" max="2" width="3.42578125" customWidth="1"/>
    <col min="3" max="3" width="10" customWidth="1"/>
    <col min="4" max="4" width="12.5703125" customWidth="1"/>
    <col min="6" max="6" width="6" customWidth="1"/>
    <col min="7" max="7" width="14.85546875" customWidth="1"/>
    <col min="8" max="8" width="4.28515625" customWidth="1"/>
    <col min="9" max="9" width="16" customWidth="1"/>
    <col min="10" max="10" width="12.140625" customWidth="1"/>
    <col min="11" max="11" width="11" customWidth="1"/>
    <col min="13" max="13" width="9.7109375" customWidth="1"/>
    <col min="15" max="15" width="8.7109375" customWidth="1"/>
    <col min="19" max="19" width="7" customWidth="1"/>
    <col min="20" max="20" width="21.140625" customWidth="1"/>
    <col min="21" max="21" width="9.140625" customWidth="1"/>
    <col min="79" max="79" width="10" style="219" customWidth="1"/>
  </cols>
  <sheetData>
    <row r="1" spans="2:79" ht="15.75" thickBot="1">
      <c r="BZ1" s="205" t="s">
        <v>116</v>
      </c>
      <c r="CA1" s="205" t="s">
        <v>116</v>
      </c>
    </row>
    <row r="2" spans="2:79" ht="59.25" customHeight="1">
      <c r="B2" s="148"/>
      <c r="C2" s="424" t="s">
        <v>215</v>
      </c>
      <c r="D2" s="424"/>
      <c r="E2" s="424"/>
      <c r="F2" s="424"/>
      <c r="G2" s="424"/>
      <c r="H2" s="424"/>
      <c r="I2" s="424"/>
      <c r="J2" s="424"/>
      <c r="K2" s="424"/>
      <c r="L2" s="424"/>
      <c r="M2" s="149"/>
      <c r="BZ2" s="206"/>
      <c r="CA2" s="206"/>
    </row>
    <row r="3" spans="2:79" ht="18.75" customHeight="1">
      <c r="B3" s="150"/>
      <c r="C3" s="151"/>
      <c r="D3" s="152"/>
      <c r="E3" s="152"/>
      <c r="F3" s="152"/>
      <c r="G3" s="153"/>
      <c r="H3" s="153"/>
      <c r="I3" s="153"/>
      <c r="J3" s="152"/>
      <c r="K3" s="152"/>
      <c r="L3" s="152"/>
      <c r="M3" s="154"/>
      <c r="BZ3" s="207">
        <f>'Strana 1.2.3.4'!G44</f>
        <v>0</v>
      </c>
      <c r="CA3" s="207" t="str">
        <f>'Strana 1.2.3.4'!H44</f>
        <v xml:space="preserve">Ing. Marián Drobný </v>
      </c>
    </row>
    <row r="4" spans="2:79" ht="18.75" customHeight="1">
      <c r="B4" s="150"/>
      <c r="C4" s="425" t="s">
        <v>86</v>
      </c>
      <c r="D4" s="425"/>
      <c r="E4" s="425"/>
      <c r="F4" s="425"/>
      <c r="G4" s="425"/>
      <c r="H4" s="425"/>
      <c r="I4" s="425"/>
      <c r="J4" s="135"/>
      <c r="K4" s="136">
        <v>89</v>
      </c>
      <c r="L4" s="162"/>
      <c r="M4" s="163"/>
      <c r="N4" s="67"/>
      <c r="O4" s="67"/>
      <c r="P4" s="67"/>
      <c r="BZ4" s="207">
        <f>'Strana 1.2.3.4'!G45</f>
        <v>0</v>
      </c>
      <c r="CA4" s="207" t="str">
        <f>'Strana 1.2.3.4'!H45</f>
        <v>Mostová 34</v>
      </c>
    </row>
    <row r="5" spans="2:79" ht="18.75" customHeight="1">
      <c r="B5" s="150"/>
      <c r="C5" s="425" t="s">
        <v>194</v>
      </c>
      <c r="D5" s="425"/>
      <c r="E5" s="425"/>
      <c r="F5" s="425"/>
      <c r="G5" s="425"/>
      <c r="H5" s="425"/>
      <c r="I5" s="425"/>
      <c r="J5" s="135"/>
      <c r="K5" s="136">
        <v>4</v>
      </c>
      <c r="L5" s="162"/>
      <c r="M5" s="163"/>
      <c r="N5" s="67"/>
      <c r="O5" s="67"/>
      <c r="P5" s="67"/>
      <c r="BZ5" s="207">
        <f>'Strana 1.2.3.4'!G46</f>
        <v>0</v>
      </c>
      <c r="CA5" s="207" t="str">
        <f>'Strana 1.2.3.4'!H46</f>
        <v>03401 Ružomberok</v>
      </c>
    </row>
    <row r="6" spans="2:79" s="5" customFormat="1" ht="5.25" customHeight="1">
      <c r="B6" s="150"/>
      <c r="C6" s="425"/>
      <c r="D6" s="425"/>
      <c r="E6" s="425"/>
      <c r="F6" s="425"/>
      <c r="G6" s="425"/>
      <c r="H6" s="425"/>
      <c r="I6" s="425"/>
      <c r="J6" s="135"/>
      <c r="K6" s="155"/>
      <c r="L6" s="164"/>
      <c r="M6" s="165"/>
      <c r="N6" s="66"/>
      <c r="O6" s="66"/>
      <c r="P6" s="66"/>
      <c r="Q6" s="66"/>
      <c r="R6" s="66"/>
      <c r="S6" s="66"/>
      <c r="T6" s="66"/>
      <c r="U6" s="66"/>
      <c r="BZ6" s="208">
        <f>'Strana 1.2.3.4'!G48</f>
        <v>0</v>
      </c>
      <c r="CA6" s="208" t="str">
        <f>'Strana 1.2.3.4'!H48</f>
        <v xml:space="preserve">Ing. Marián Drobný </v>
      </c>
    </row>
    <row r="7" spans="2:79" ht="18.75" customHeight="1">
      <c r="B7" s="150"/>
      <c r="C7" s="425" t="s">
        <v>198</v>
      </c>
      <c r="D7" s="425"/>
      <c r="E7" s="425"/>
      <c r="F7" s="425"/>
      <c r="G7" s="425"/>
      <c r="H7" s="425"/>
      <c r="I7" s="425"/>
      <c r="J7" s="135"/>
      <c r="K7" s="156"/>
      <c r="L7" s="152"/>
      <c r="M7" s="154"/>
      <c r="BZ7" s="208">
        <f>'Strana 1.2.3.4'!G49</f>
        <v>0</v>
      </c>
      <c r="CA7" s="208" t="str">
        <f>'Strana 1.2.3.4'!H49</f>
        <v>Mostová 34</v>
      </c>
    </row>
    <row r="8" spans="2:79" s="5" customFormat="1" ht="5.25" customHeight="1" thickBot="1">
      <c r="B8" s="150"/>
      <c r="C8" s="425"/>
      <c r="D8" s="425"/>
      <c r="E8" s="425"/>
      <c r="F8" s="425"/>
      <c r="G8" s="425"/>
      <c r="H8" s="425"/>
      <c r="I8" s="425"/>
      <c r="J8" s="155"/>
      <c r="K8" s="157"/>
      <c r="L8" s="157"/>
      <c r="M8" s="166"/>
      <c r="N8" s="134"/>
      <c r="O8" s="134"/>
      <c r="P8" s="134"/>
      <c r="Q8" s="134"/>
      <c r="R8" s="134"/>
      <c r="S8" s="134"/>
      <c r="T8" s="134"/>
      <c r="U8" s="134"/>
      <c r="BZ8" s="208">
        <f>'Strana 1.2.3.4'!G50</f>
        <v>0</v>
      </c>
      <c r="CA8" s="208" t="str">
        <f>'Strana 1.2.3.4'!H50</f>
        <v>03401 Ružomberok</v>
      </c>
    </row>
    <row r="9" spans="2:79" ht="26.1" customHeight="1" thickTop="1" thickBot="1">
      <c r="B9" s="150"/>
      <c r="C9" s="140">
        <v>30</v>
      </c>
      <c r="D9" s="297" t="s">
        <v>211</v>
      </c>
      <c r="E9" s="297"/>
      <c r="F9" s="297"/>
      <c r="G9" s="297"/>
      <c r="H9" s="297"/>
      <c r="I9" s="297"/>
      <c r="J9" s="297"/>
      <c r="K9" s="141">
        <f>IF(L9="áno",C9,0)</f>
        <v>0</v>
      </c>
      <c r="L9" s="169" t="s">
        <v>27</v>
      </c>
      <c r="M9" s="147"/>
      <c r="N9" s="296" t="s">
        <v>220</v>
      </c>
      <c r="O9" s="296"/>
      <c r="P9" s="296"/>
      <c r="Q9" s="296"/>
      <c r="R9" s="296"/>
      <c r="S9" s="296"/>
      <c r="T9" s="296"/>
      <c r="U9" s="299"/>
      <c r="V9" s="299"/>
      <c r="BZ9" s="208">
        <f>'Strana 1.2.3.4'!G51</f>
        <v>0</v>
      </c>
      <c r="CA9" s="208" t="str">
        <f>'Strana 1.2.3.4'!H51</f>
        <v xml:space="preserve"> -</v>
      </c>
    </row>
    <row r="10" spans="2:79" ht="3.75" customHeight="1" thickTop="1" thickBot="1">
      <c r="B10" s="150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4"/>
      <c r="N10" s="133"/>
      <c r="O10" s="133"/>
      <c r="P10" s="133"/>
      <c r="Q10" s="133"/>
      <c r="R10" s="133"/>
      <c r="S10" s="133"/>
      <c r="T10" s="133"/>
      <c r="U10" s="174"/>
      <c r="V10" s="174"/>
      <c r="BZ10" s="208">
        <f>'Strana 1.2.3.4'!G52</f>
        <v>0</v>
      </c>
      <c r="CA10" s="208" t="str">
        <f>'Strana 1.2.3.4'!H52</f>
        <v xml:space="preserve"> -</v>
      </c>
    </row>
    <row r="11" spans="2:79" ht="26.1" customHeight="1" thickTop="1" thickBot="1">
      <c r="B11" s="150"/>
      <c r="C11" s="137">
        <v>10</v>
      </c>
      <c r="D11" s="298" t="s">
        <v>214</v>
      </c>
      <c r="E11" s="298"/>
      <c r="F11" s="298"/>
      <c r="G11" s="298"/>
      <c r="H11" s="298"/>
      <c r="I11" s="298"/>
      <c r="J11" s="298"/>
      <c r="K11" s="138">
        <f t="shared" ref="K11:K25" si="0">IF(L11="áno",C11,0)</f>
        <v>0</v>
      </c>
      <c r="L11" s="169" t="s">
        <v>27</v>
      </c>
      <c r="M11" s="154"/>
      <c r="N11" s="684" t="s">
        <v>265</v>
      </c>
      <c r="O11" s="685"/>
      <c r="P11" s="685"/>
      <c r="Q11" s="685"/>
      <c r="R11" s="685"/>
      <c r="S11" s="685"/>
      <c r="T11" s="685"/>
      <c r="U11" s="176"/>
      <c r="V11" s="176"/>
      <c r="BZ11" s="208">
        <f>'Strana 1.2.3.4'!G53</f>
        <v>0</v>
      </c>
      <c r="CA11" s="208" t="str">
        <f>'Strana 1.2.3.4'!H53</f>
        <v xml:space="preserve"> -</v>
      </c>
    </row>
    <row r="12" spans="2:79" ht="3.75" customHeight="1" thickTop="1" thickBot="1">
      <c r="B12" s="150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4"/>
      <c r="N12" s="133"/>
      <c r="O12" s="133"/>
      <c r="P12" s="133"/>
      <c r="Q12" s="133"/>
      <c r="R12" s="133"/>
      <c r="S12" s="133"/>
      <c r="T12" s="133"/>
      <c r="U12" s="177"/>
      <c r="V12" s="174"/>
      <c r="BZ12" s="209">
        <f>'Strana 1.2.3.4'!J27</f>
        <v>0</v>
      </c>
      <c r="CA12" s="209">
        <f>'Strana 1.2.3.4'!K27</f>
        <v>93</v>
      </c>
    </row>
    <row r="13" spans="2:79" ht="31.5" hidden="1" customHeight="1">
      <c r="B13" s="150"/>
      <c r="C13" s="137">
        <v>5</v>
      </c>
      <c r="D13" s="298" t="s">
        <v>229</v>
      </c>
      <c r="E13" s="298"/>
      <c r="F13" s="298"/>
      <c r="G13" s="298"/>
      <c r="H13" s="298"/>
      <c r="I13" s="298"/>
      <c r="J13" s="298"/>
      <c r="K13" s="138">
        <f>IF(L13="áno",C13,0)</f>
        <v>0</v>
      </c>
      <c r="L13" s="146" t="s">
        <v>27</v>
      </c>
      <c r="M13" s="154"/>
      <c r="N13" s="672" t="s">
        <v>230</v>
      </c>
      <c r="O13" s="672"/>
      <c r="P13" s="672"/>
      <c r="Q13" s="672"/>
      <c r="R13" s="672"/>
      <c r="S13" s="672"/>
      <c r="T13" s="672"/>
      <c r="U13" s="672"/>
      <c r="V13" s="672"/>
      <c r="BZ13" s="207">
        <f>'Strana 1.2.3.4'!G40</f>
        <v>0</v>
      </c>
      <c r="CA13" s="207" t="str">
        <f>'Strana 1.2.3.4'!H40</f>
        <v>0905123456</v>
      </c>
    </row>
    <row r="14" spans="2:79" ht="3.75" hidden="1" customHeight="1">
      <c r="B14" s="150"/>
      <c r="C14" s="158"/>
      <c r="D14" s="158"/>
      <c r="E14" s="158"/>
      <c r="F14" s="158"/>
      <c r="G14" s="158"/>
      <c r="H14" s="158"/>
      <c r="I14" s="158"/>
      <c r="J14" s="158"/>
      <c r="K14" s="158"/>
      <c r="L14" s="139"/>
      <c r="M14" s="154"/>
      <c r="N14" s="133"/>
      <c r="O14" s="133"/>
      <c r="P14" s="133"/>
      <c r="Q14" s="133"/>
      <c r="R14" s="133"/>
      <c r="S14" s="133"/>
      <c r="T14" s="133"/>
      <c r="U14" s="133"/>
      <c r="V14" s="133"/>
      <c r="BZ14" s="210">
        <f>'Strana 1.2.3.4'!G41</f>
        <v>0</v>
      </c>
      <c r="CA14" s="210" t="str">
        <f>'Strana 1.2.3.4'!H41</f>
        <v>aaaa.bbbbbbb@gmail.com</v>
      </c>
    </row>
    <row r="15" spans="2:79" ht="31.5" hidden="1" customHeight="1">
      <c r="B15" s="150"/>
      <c r="C15" s="137">
        <v>10</v>
      </c>
      <c r="D15" s="144" t="s">
        <v>228</v>
      </c>
      <c r="E15" s="145"/>
      <c r="F15" s="145"/>
      <c r="G15" s="145"/>
      <c r="H15" s="145"/>
      <c r="I15" s="145"/>
      <c r="J15" s="145"/>
      <c r="K15" s="138">
        <f t="shared" ref="K15" si="1">IF(L15="áno",C15,0)</f>
        <v>0</v>
      </c>
      <c r="L15" s="146" t="s">
        <v>27</v>
      </c>
      <c r="M15" s="154"/>
      <c r="N15" s="296" t="s">
        <v>231</v>
      </c>
      <c r="O15" s="296"/>
      <c r="P15" s="296"/>
      <c r="Q15" s="296"/>
      <c r="R15" s="296"/>
      <c r="S15" s="296"/>
      <c r="T15" s="296"/>
      <c r="U15" s="296"/>
      <c r="V15" s="296"/>
      <c r="BZ15" s="208">
        <f>'Strana 1.2.3.4'!D57</f>
        <v>0</v>
      </c>
      <c r="CA15" s="208" t="str">
        <f>'Strana 1.2.3.4'!E57</f>
        <v>Novostavba rodinného domu</v>
      </c>
    </row>
    <row r="16" spans="2:79" ht="3.75" hidden="1" customHeight="1">
      <c r="B16" s="150"/>
      <c r="C16" s="158"/>
      <c r="D16" s="158"/>
      <c r="E16" s="158"/>
      <c r="F16" s="158"/>
      <c r="G16" s="158"/>
      <c r="H16" s="158"/>
      <c r="I16" s="158"/>
      <c r="J16" s="158"/>
      <c r="K16" s="158"/>
      <c r="L16" s="139"/>
      <c r="M16" s="154"/>
      <c r="N16" s="133"/>
      <c r="O16" s="133"/>
      <c r="P16" s="133"/>
      <c r="Q16" s="133"/>
      <c r="R16" s="133"/>
      <c r="S16" s="133"/>
      <c r="T16" s="133"/>
      <c r="U16" s="133"/>
      <c r="V16" s="133"/>
      <c r="BZ16" s="208">
        <f>'Strana 1.2.3.4'!D59</f>
        <v>0</v>
      </c>
      <c r="CA16" s="208" t="str">
        <f>'Strana 1.2.3.4'!E59</f>
        <v>Likavka</v>
      </c>
    </row>
    <row r="17" spans="2:79" ht="26.1" customHeight="1" thickTop="1" thickBot="1">
      <c r="B17" s="150"/>
      <c r="C17" s="140">
        <v>10</v>
      </c>
      <c r="D17" s="297" t="s">
        <v>212</v>
      </c>
      <c r="E17" s="297"/>
      <c r="F17" s="297"/>
      <c r="G17" s="297"/>
      <c r="H17" s="297"/>
      <c r="I17" s="297"/>
      <c r="J17" s="297"/>
      <c r="K17" s="141">
        <f>IF(L17="áno",C17,0)</f>
        <v>0</v>
      </c>
      <c r="L17" s="169" t="s">
        <v>27</v>
      </c>
      <c r="M17" s="147"/>
      <c r="N17" s="296" t="s">
        <v>216</v>
      </c>
      <c r="O17" s="296"/>
      <c r="P17" s="296"/>
      <c r="Q17" s="296"/>
      <c r="R17" s="296"/>
      <c r="S17" s="296"/>
      <c r="T17" s="296"/>
      <c r="U17" s="295"/>
      <c r="V17" s="295"/>
      <c r="BZ17" s="208">
        <f>'Strana 1.2.3.4'!D60</f>
        <v>0</v>
      </c>
      <c r="CA17" s="208" t="str">
        <f>'Strana 1.2.3.4'!E60</f>
        <v>Ružomberok</v>
      </c>
    </row>
    <row r="18" spans="2:79" ht="3.75" customHeight="1" thickTop="1" thickBot="1">
      <c r="B18" s="150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4"/>
      <c r="N18" s="133"/>
      <c r="O18" s="133"/>
      <c r="P18" s="133"/>
      <c r="Q18" s="133"/>
      <c r="R18" s="133"/>
      <c r="S18" s="133"/>
      <c r="T18" s="133"/>
      <c r="U18" s="175"/>
      <c r="V18" s="175"/>
      <c r="BZ18" s="207">
        <f>'Strana 1.2.3.4'!D61</f>
        <v>0</v>
      </c>
      <c r="CA18" s="207" t="str">
        <f>'Strana 1.2.3.4'!E61</f>
        <v xml:space="preserve"> -</v>
      </c>
    </row>
    <row r="19" spans="2:79" ht="26.1" customHeight="1" thickTop="1" thickBot="1">
      <c r="B19" s="150"/>
      <c r="C19" s="137">
        <v>5</v>
      </c>
      <c r="D19" s="144" t="s">
        <v>210</v>
      </c>
      <c r="E19" s="145"/>
      <c r="F19" s="145"/>
      <c r="G19" s="145"/>
      <c r="H19" s="145"/>
      <c r="I19" s="145"/>
      <c r="J19" s="145"/>
      <c r="K19" s="138">
        <f t="shared" si="0"/>
        <v>0</v>
      </c>
      <c r="L19" s="169" t="s">
        <v>27</v>
      </c>
      <c r="M19" s="154"/>
      <c r="N19" s="684" t="s">
        <v>217</v>
      </c>
      <c r="O19" s="685"/>
      <c r="P19" s="685"/>
      <c r="Q19" s="685"/>
      <c r="R19" s="685"/>
      <c r="S19" s="685"/>
      <c r="T19" s="685"/>
      <c r="U19" s="295"/>
      <c r="V19" s="295"/>
      <c r="BZ19" s="207">
        <f>'Strana 1.2.3.4'!D62</f>
        <v>0</v>
      </c>
      <c r="CA19" s="207" t="str">
        <f>'Strana 1.2.3.4'!E62</f>
        <v xml:space="preserve"> -</v>
      </c>
    </row>
    <row r="20" spans="2:79" ht="3.75" customHeight="1" thickTop="1" thickBot="1">
      <c r="B20" s="150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4"/>
      <c r="N20" s="133"/>
      <c r="O20" s="133"/>
      <c r="P20" s="133"/>
      <c r="Q20" s="133"/>
      <c r="R20" s="133"/>
      <c r="S20" s="133"/>
      <c r="T20" s="133"/>
      <c r="U20" s="175"/>
      <c r="V20" s="175"/>
      <c r="BZ20" s="207">
        <f>'Strana 1.2.3.4'!D63</f>
        <v>0</v>
      </c>
      <c r="CA20" s="207" t="str">
        <f>'Strana 1.2.3.4'!E63</f>
        <v xml:space="preserve"> -</v>
      </c>
    </row>
    <row r="21" spans="2:79" ht="26.1" customHeight="1" thickTop="1" thickBot="1">
      <c r="B21" s="150"/>
      <c r="C21" s="140">
        <v>10</v>
      </c>
      <c r="D21" s="142" t="s">
        <v>209</v>
      </c>
      <c r="E21" s="143"/>
      <c r="F21" s="143"/>
      <c r="G21" s="143"/>
      <c r="H21" s="143"/>
      <c r="I21" s="143"/>
      <c r="J21" s="143"/>
      <c r="K21" s="141">
        <f t="shared" si="0"/>
        <v>0</v>
      </c>
      <c r="L21" s="169" t="s">
        <v>27</v>
      </c>
      <c r="M21" s="147"/>
      <c r="N21" s="296" t="s">
        <v>208</v>
      </c>
      <c r="O21" s="296"/>
      <c r="P21" s="296"/>
      <c r="Q21" s="296"/>
      <c r="R21" s="296"/>
      <c r="S21" s="296"/>
      <c r="T21" s="296"/>
      <c r="U21" s="295"/>
      <c r="V21" s="295"/>
      <c r="BZ21" s="211">
        <f>'Strana 1.2.3.4'!D65</f>
        <v>0</v>
      </c>
      <c r="CA21" s="211" t="str">
        <f>'Strana 1.2.3.4'!E65</f>
        <v>500/409</v>
      </c>
    </row>
    <row r="22" spans="2:79" ht="3.75" customHeight="1" thickTop="1" thickBot="1">
      <c r="B22" s="150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4"/>
      <c r="N22" s="133"/>
      <c r="O22" s="133"/>
      <c r="P22" s="133"/>
      <c r="Q22" s="133"/>
      <c r="R22" s="133"/>
      <c r="S22" s="133"/>
      <c r="T22" s="133"/>
      <c r="U22" s="175"/>
      <c r="V22" s="175"/>
      <c r="BZ22" s="208">
        <f>'Strana 1.2.3.4'!D64</f>
        <v>0</v>
      </c>
      <c r="CA22" s="208" t="str">
        <f>'Strana 1.2.3.4'!E64</f>
        <v>Likavka</v>
      </c>
    </row>
    <row r="23" spans="2:79" ht="26.1" customHeight="1" thickTop="1" thickBot="1">
      <c r="B23" s="150"/>
      <c r="C23" s="137">
        <v>10</v>
      </c>
      <c r="D23" s="144" t="s">
        <v>218</v>
      </c>
      <c r="E23" s="145"/>
      <c r="F23" s="145"/>
      <c r="G23" s="145"/>
      <c r="H23" s="145"/>
      <c r="I23" s="145"/>
      <c r="J23" s="145"/>
      <c r="K23" s="138">
        <f>IF(L23="áno",C23,0)</f>
        <v>0</v>
      </c>
      <c r="L23" s="169" t="s">
        <v>27</v>
      </c>
      <c r="M23" s="154"/>
      <c r="N23" s="684" t="s">
        <v>219</v>
      </c>
      <c r="O23" s="685"/>
      <c r="P23" s="685"/>
      <c r="Q23" s="685"/>
      <c r="R23" s="685"/>
      <c r="S23" s="685"/>
      <c r="T23" s="685"/>
      <c r="U23" s="295"/>
      <c r="V23" s="295"/>
      <c r="BZ23" s="212">
        <f>'Strana 1.2.3.4'!D69</f>
        <v>0</v>
      </c>
      <c r="CA23" s="212" t="str">
        <f>'Strana 1.2.3.4'!E69</f>
        <v>2</v>
      </c>
    </row>
    <row r="24" spans="2:79" ht="3.75" customHeight="1" thickTop="1" thickBot="1">
      <c r="B24" s="150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4"/>
      <c r="N24" s="133"/>
      <c r="O24" s="133"/>
      <c r="P24" s="133"/>
      <c r="Q24" s="133"/>
      <c r="R24" s="133"/>
      <c r="S24" s="133"/>
      <c r="T24" s="133"/>
      <c r="U24" s="175"/>
      <c r="V24" s="175"/>
      <c r="BZ24" s="213">
        <f>'Strana 1.2.3.4'!D70</f>
        <v>0</v>
      </c>
      <c r="CA24" s="213" t="str">
        <f>'Strana 1.2.3.4'!E70</f>
        <v>1</v>
      </c>
    </row>
    <row r="25" spans="2:79" ht="31.5" customHeight="1" thickTop="1" thickBot="1">
      <c r="B25" s="150"/>
      <c r="C25" s="140">
        <v>5</v>
      </c>
      <c r="D25" s="297" t="s">
        <v>213</v>
      </c>
      <c r="E25" s="297"/>
      <c r="F25" s="297"/>
      <c r="G25" s="297"/>
      <c r="H25" s="297"/>
      <c r="I25" s="297"/>
      <c r="J25" s="297"/>
      <c r="K25" s="141">
        <f t="shared" si="0"/>
        <v>0</v>
      </c>
      <c r="L25" s="169" t="s">
        <v>27</v>
      </c>
      <c r="M25" s="147"/>
      <c r="N25" s="296" t="s">
        <v>235</v>
      </c>
      <c r="O25" s="296"/>
      <c r="P25" s="296"/>
      <c r="Q25" s="296"/>
      <c r="R25" s="296"/>
      <c r="S25" s="296"/>
      <c r="T25" s="296"/>
      <c r="U25" s="295"/>
      <c r="V25" s="295"/>
      <c r="BZ25" s="214">
        <f>'Strana 1.2.3.4'!D67</f>
        <v>0</v>
      </c>
      <c r="CA25" s="214" t="str">
        <f>'Strana 1.2.3.4'!E67</f>
        <v>1 – nová budova</v>
      </c>
    </row>
    <row r="26" spans="2:79" ht="12" customHeight="1" thickTop="1" thickBot="1">
      <c r="B26" s="150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54"/>
      <c r="BZ26" s="215" t="s">
        <v>109</v>
      </c>
      <c r="CA26" s="215" t="s">
        <v>109</v>
      </c>
    </row>
    <row r="27" spans="2:79" ht="29.25" customHeight="1" thickTop="1" thickBot="1">
      <c r="B27" s="150"/>
      <c r="C27" s="432" t="s">
        <v>85</v>
      </c>
      <c r="D27" s="432"/>
      <c r="E27" s="432"/>
      <c r="F27" s="432"/>
      <c r="G27" s="170"/>
      <c r="H27" s="170"/>
      <c r="I27" s="138"/>
      <c r="J27" s="171"/>
      <c r="K27" s="172">
        <f>IF(K29=0,SUM(K4:K26),K29)</f>
        <v>93</v>
      </c>
      <c r="L27" s="168"/>
      <c r="M27" s="163"/>
      <c r="N27" s="67"/>
      <c r="O27" s="67"/>
      <c r="P27" s="67"/>
      <c r="BZ27" s="216" t="s">
        <v>109</v>
      </c>
      <c r="CA27" s="216" t="s">
        <v>109</v>
      </c>
    </row>
    <row r="28" spans="2:79" ht="17.25" customHeight="1" thickTop="1" thickBot="1">
      <c r="B28" s="150"/>
      <c r="C28" s="173"/>
      <c r="D28" s="171"/>
      <c r="E28" s="171"/>
      <c r="F28" s="171"/>
      <c r="G28" s="171"/>
      <c r="H28" s="171"/>
      <c r="I28" s="171"/>
      <c r="J28" s="171"/>
      <c r="K28" s="171"/>
      <c r="L28" s="152"/>
      <c r="M28" s="154"/>
      <c r="BZ28" s="215" t="s">
        <v>109</v>
      </c>
      <c r="CA28" s="215" t="s">
        <v>109</v>
      </c>
    </row>
    <row r="29" spans="2:79" ht="30" customHeight="1" thickTop="1" thickBot="1">
      <c r="B29" s="150"/>
      <c r="C29" s="298" t="s">
        <v>263</v>
      </c>
      <c r="D29" s="298"/>
      <c r="E29" s="298"/>
      <c r="F29" s="298"/>
      <c r="G29" s="298"/>
      <c r="H29" s="298"/>
      <c r="I29" s="298"/>
      <c r="J29" s="298"/>
      <c r="K29" s="172">
        <v>0</v>
      </c>
      <c r="L29" s="152"/>
      <c r="M29" s="154"/>
      <c r="BZ29" s="216" t="s">
        <v>109</v>
      </c>
      <c r="CA29" s="216" t="s">
        <v>109</v>
      </c>
    </row>
    <row r="30" spans="2:79" ht="18" customHeight="1" thickTop="1" thickBot="1">
      <c r="B30" s="159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7"/>
      <c r="BZ30" s="214">
        <f>'Strana 1.2.3.4'!D68</f>
        <v>0</v>
      </c>
      <c r="CA30" s="214" t="str">
        <f>'Strana 1.2.3.4'!E68</f>
        <v>1 – rodinný dom</v>
      </c>
    </row>
    <row r="31" spans="2:79" ht="18" customHeight="1">
      <c r="C31" s="54"/>
      <c r="D31" s="63"/>
      <c r="E31" s="63"/>
      <c r="F31" s="63"/>
      <c r="G31" s="63"/>
      <c r="H31" s="63"/>
      <c r="I31" s="63"/>
      <c r="J31" s="63"/>
      <c r="K31" s="65"/>
      <c r="L31" s="63"/>
      <c r="BZ31" s="214" t="s">
        <v>112</v>
      </c>
      <c r="CA31" s="214" t="s">
        <v>112</v>
      </c>
    </row>
    <row r="32" spans="2:79" s="56" customFormat="1" ht="16.5" customHeight="1">
      <c r="D32" s="5"/>
      <c r="E32" s="65"/>
      <c r="F32" s="5"/>
      <c r="G32" s="5"/>
      <c r="H32" s="5"/>
      <c r="I32" s="5"/>
      <c r="J32" s="5"/>
      <c r="K32" s="5"/>
      <c r="L32" s="5"/>
      <c r="M32" s="5"/>
      <c r="N32" s="5"/>
      <c r="O32" s="5"/>
      <c r="BZ32" s="214" t="s">
        <v>112</v>
      </c>
      <c r="CA32" s="214" t="s">
        <v>112</v>
      </c>
    </row>
    <row r="33" spans="2:79" ht="18" customHeight="1">
      <c r="C33" s="32"/>
      <c r="D33" s="31"/>
      <c r="E33" s="31"/>
      <c r="F33" s="31"/>
      <c r="G33" s="31"/>
      <c r="H33" s="31"/>
      <c r="I33" s="31"/>
      <c r="J33" s="31"/>
      <c r="K33" s="31"/>
      <c r="L33" s="31"/>
      <c r="BZ33" s="214" t="s">
        <v>109</v>
      </c>
      <c r="CA33" s="214" t="s">
        <v>109</v>
      </c>
    </row>
    <row r="34" spans="2:79" ht="18" customHeight="1">
      <c r="B34" s="48"/>
      <c r="C34" s="70" t="s">
        <v>84</v>
      </c>
      <c r="D34" s="71"/>
      <c r="E34" s="71"/>
      <c r="F34" s="71"/>
      <c r="G34" s="71"/>
      <c r="H34" s="71"/>
      <c r="I34" s="71"/>
      <c r="J34" s="71"/>
      <c r="K34" s="71"/>
      <c r="L34" s="71"/>
      <c r="M34" s="48"/>
      <c r="N34" s="48"/>
      <c r="BZ34" s="214" t="s">
        <v>109</v>
      </c>
      <c r="CA34" s="214" t="s">
        <v>109</v>
      </c>
    </row>
    <row r="35" spans="2:79" ht="40.5" customHeight="1">
      <c r="B35" s="48"/>
      <c r="C35" s="433" t="s">
        <v>70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8"/>
      <c r="N35" s="48"/>
      <c r="BZ35" s="214">
        <f>'Strana 1.2.3.4'!J59</f>
        <v>0</v>
      </c>
      <c r="CA35" s="214" t="str">
        <f>'Strana 1.2.3.4'!K59</f>
        <v>2021</v>
      </c>
    </row>
    <row r="36" spans="2:79" ht="18.75" customHeight="1">
      <c r="B36" s="48"/>
      <c r="C36" s="688"/>
      <c r="D36" s="688"/>
      <c r="E36" s="688"/>
      <c r="F36" s="688"/>
      <c r="G36" s="688"/>
      <c r="H36" s="688"/>
      <c r="I36" s="688"/>
      <c r="J36" s="688"/>
      <c r="K36" s="688"/>
      <c r="L36" s="688"/>
      <c r="M36" s="48"/>
      <c r="N36" s="48"/>
      <c r="O36" s="15"/>
      <c r="T36" s="4"/>
      <c r="BZ36" s="214">
        <f>'Strana 1.2.3.4'!J64</f>
        <v>0</v>
      </c>
      <c r="CA36" s="214" t="str">
        <f>'Strana 1.2.3.4'!K64</f>
        <v xml:space="preserve"> -</v>
      </c>
    </row>
    <row r="37" spans="2:79" ht="41.25" customHeight="1">
      <c r="B37" s="48"/>
      <c r="C37" s="431" t="s">
        <v>286</v>
      </c>
      <c r="D37" s="431"/>
      <c r="E37" s="431"/>
      <c r="F37" s="431"/>
      <c r="G37" s="431"/>
      <c r="H37" s="431"/>
      <c r="I37" s="431"/>
      <c r="J37" s="431"/>
      <c r="K37" s="431"/>
      <c r="L37" s="431"/>
      <c r="M37" s="48"/>
      <c r="N37" s="48"/>
      <c r="BZ37" s="214" t="s">
        <v>109</v>
      </c>
      <c r="CA37" s="214" t="s">
        <v>109</v>
      </c>
    </row>
    <row r="38" spans="2:79" ht="27.75" customHeight="1" thickBot="1">
      <c r="B38" s="48"/>
      <c r="C38" s="72" t="s">
        <v>104</v>
      </c>
      <c r="D38" s="72"/>
      <c r="E38" s="72"/>
      <c r="F38" s="72"/>
      <c r="G38" s="72"/>
      <c r="H38" s="72"/>
      <c r="I38" s="72"/>
      <c r="J38" s="72"/>
      <c r="K38" s="72"/>
      <c r="L38" s="72"/>
      <c r="M38" s="48"/>
      <c r="N38" s="48"/>
      <c r="BZ38" s="217">
        <f>'Strana 1.2.3.4'!J60</f>
        <v>0</v>
      </c>
      <c r="CA38" s="217" t="str">
        <f>'Strana 1.2.3.4'!K60</f>
        <v xml:space="preserve"> -</v>
      </c>
    </row>
    <row r="39" spans="2:79" ht="24" customHeight="1" thickBot="1">
      <c r="B39" s="48"/>
      <c r="C39" s="307" t="s">
        <v>234</v>
      </c>
      <c r="D39" s="308"/>
      <c r="E39" s="308"/>
      <c r="F39" s="308"/>
      <c r="G39" s="309"/>
      <c r="H39" s="304" t="s">
        <v>63</v>
      </c>
      <c r="I39" s="305"/>
      <c r="J39" s="305"/>
      <c r="K39" s="305"/>
      <c r="L39" s="306"/>
      <c r="M39" s="48"/>
      <c r="N39" s="421" t="s">
        <v>264</v>
      </c>
      <c r="O39" s="422"/>
      <c r="P39" s="422"/>
      <c r="Q39" s="422"/>
      <c r="R39" s="422"/>
      <c r="BZ39" s="217">
        <f>'Strana 1.2.3.4'!J61</f>
        <v>0</v>
      </c>
      <c r="CA39" s="217" t="str">
        <f>'Strana 1.2.3.4'!K61</f>
        <v xml:space="preserve"> -</v>
      </c>
    </row>
    <row r="40" spans="2:79" ht="24" customHeight="1" thickBot="1">
      <c r="B40" s="48"/>
      <c r="C40" s="307" t="s">
        <v>248</v>
      </c>
      <c r="D40" s="308"/>
      <c r="E40" s="308"/>
      <c r="F40" s="308"/>
      <c r="G40" s="309"/>
      <c r="H40" s="304" t="s">
        <v>163</v>
      </c>
      <c r="I40" s="305"/>
      <c r="J40" s="305"/>
      <c r="K40" s="305"/>
      <c r="L40" s="306"/>
      <c r="M40" s="48"/>
      <c r="N40" s="422"/>
      <c r="O40" s="422"/>
      <c r="P40" s="422"/>
      <c r="Q40" s="422"/>
      <c r="R40" s="422"/>
      <c r="BZ40" s="217">
        <f>'Strana 1.2.3.4'!J62</f>
        <v>0</v>
      </c>
      <c r="CA40" s="217" t="str">
        <f>'Strana 1.2.3.4'!K62</f>
        <v xml:space="preserve"> -</v>
      </c>
    </row>
    <row r="41" spans="2:79" ht="24" customHeight="1" thickBot="1">
      <c r="B41" s="48"/>
      <c r="C41" s="307" t="s">
        <v>249</v>
      </c>
      <c r="D41" s="308"/>
      <c r="E41" s="308"/>
      <c r="F41" s="308"/>
      <c r="G41" s="309"/>
      <c r="H41" s="304" t="s">
        <v>124</v>
      </c>
      <c r="I41" s="305"/>
      <c r="J41" s="305"/>
      <c r="K41" s="305"/>
      <c r="L41" s="306"/>
      <c r="M41" s="48"/>
      <c r="N41" s="422"/>
      <c r="O41" s="422"/>
      <c r="P41" s="422"/>
      <c r="Q41" s="422"/>
      <c r="R41" s="422"/>
      <c r="BZ41" s="217">
        <f>'Strana 1.2.3.4'!J63</f>
        <v>0</v>
      </c>
      <c r="CA41" s="217" t="str">
        <f>'Strana 1.2.3.4'!K63</f>
        <v xml:space="preserve"> -</v>
      </c>
    </row>
    <row r="42" spans="2:79" ht="27" customHeight="1" thickBot="1">
      <c r="B42" s="48"/>
      <c r="C42" s="307" t="s">
        <v>224</v>
      </c>
      <c r="D42" s="308"/>
      <c r="E42" s="308"/>
      <c r="F42" s="308"/>
      <c r="G42" s="309"/>
      <c r="H42" s="304" t="s">
        <v>233</v>
      </c>
      <c r="I42" s="305"/>
      <c r="J42" s="305"/>
      <c r="K42" s="305"/>
      <c r="L42" s="306"/>
      <c r="M42" s="48"/>
      <c r="N42" s="422"/>
      <c r="O42" s="422"/>
      <c r="P42" s="422"/>
      <c r="Q42" s="422"/>
      <c r="R42" s="422"/>
      <c r="BZ42" s="217" t="str">
        <f>'Strana 1.2.3.4'!D74</f>
        <v>profil (rám)</v>
      </c>
      <c r="CA42" s="217" t="str">
        <f>'Strana 1.2.3.4'!E74</f>
        <v>plastový profil</v>
      </c>
    </row>
    <row r="43" spans="2:79" ht="9" customHeight="1" thickBot="1">
      <c r="B43" s="48"/>
      <c r="C43" s="107"/>
      <c r="D43" s="107"/>
      <c r="E43" s="108"/>
      <c r="F43" s="107"/>
      <c r="G43" s="107"/>
      <c r="H43" s="107"/>
      <c r="I43" s="107"/>
      <c r="J43" s="107"/>
      <c r="K43" s="107"/>
      <c r="L43" s="107"/>
      <c r="M43" s="48"/>
      <c r="N43" s="422"/>
      <c r="O43" s="422"/>
      <c r="P43" s="422"/>
      <c r="Q43" s="422"/>
      <c r="R43" s="422"/>
      <c r="BZ43" s="217"/>
      <c r="CA43" s="217"/>
    </row>
    <row r="44" spans="2:79" ht="23.25" customHeight="1" thickBot="1">
      <c r="B44" s="48"/>
      <c r="C44" s="402" t="s">
        <v>80</v>
      </c>
      <c r="D44" s="403"/>
      <c r="E44" s="371" t="s">
        <v>102</v>
      </c>
      <c r="F44" s="372"/>
      <c r="G44" s="373"/>
      <c r="H44" s="408" t="s">
        <v>98</v>
      </c>
      <c r="I44" s="409"/>
      <c r="J44" s="409"/>
      <c r="K44" s="409"/>
      <c r="L44" s="410"/>
      <c r="M44" s="48"/>
      <c r="N44" s="422"/>
      <c r="O44" s="422"/>
      <c r="P44" s="422"/>
      <c r="Q44" s="422"/>
      <c r="R44" s="422"/>
      <c r="BZ44" s="217" t="str">
        <f>'Strana 1.2.3.4'!D76</f>
        <v>označenie</v>
      </c>
      <c r="CA44" s="217" t="str">
        <f>'Strana 1.2.3.4'!E76</f>
        <v>Salamander Streamline</v>
      </c>
    </row>
    <row r="45" spans="2:79" ht="23.25" customHeight="1" thickBot="1">
      <c r="B45" s="48"/>
      <c r="C45" s="404"/>
      <c r="D45" s="405"/>
      <c r="E45" s="371" t="s">
        <v>88</v>
      </c>
      <c r="F45" s="372"/>
      <c r="G45" s="373"/>
      <c r="H45" s="408" t="s">
        <v>89</v>
      </c>
      <c r="I45" s="409"/>
      <c r="J45" s="409"/>
      <c r="K45" s="409"/>
      <c r="L45" s="410"/>
      <c r="M45" s="48"/>
      <c r="N45" s="99"/>
      <c r="O45" s="11"/>
      <c r="P45" s="11"/>
      <c r="Q45" s="11"/>
      <c r="R45" s="11"/>
      <c r="BZ45" s="217" t="str">
        <f>'Strana 1.2.3.4'!D77</f>
        <v>Uf profilu
(rámu)</v>
      </c>
      <c r="CA45" s="217" t="str">
        <f>'Strana 1.2.3.4'!E77</f>
        <v>1,3</v>
      </c>
    </row>
    <row r="46" spans="2:79" ht="23.25" customHeight="1" thickBot="1">
      <c r="B46" s="48"/>
      <c r="C46" s="406"/>
      <c r="D46" s="407"/>
      <c r="E46" s="371" t="s">
        <v>90</v>
      </c>
      <c r="F46" s="372"/>
      <c r="G46" s="373"/>
      <c r="H46" s="408" t="s">
        <v>91</v>
      </c>
      <c r="I46" s="409"/>
      <c r="J46" s="409"/>
      <c r="K46" s="409"/>
      <c r="L46" s="410"/>
      <c r="M46" s="48"/>
      <c r="N46" s="99"/>
      <c r="O46" s="11"/>
      <c r="P46" s="11"/>
      <c r="Q46" s="11"/>
      <c r="R46" s="11"/>
      <c r="BZ46" s="217" t="str">
        <f>'Strana 1.2.3.4'!D78</f>
        <v>zasklenie</v>
      </c>
      <c r="CA46" s="217" t="str">
        <f>'Strana 1.2.3.4'!E78</f>
        <v>3-sklo</v>
      </c>
    </row>
    <row r="47" spans="2:79" ht="7.5" customHeight="1" thickBot="1">
      <c r="B47" s="48"/>
      <c r="C47" s="107"/>
      <c r="D47" s="107"/>
      <c r="E47" s="108"/>
      <c r="F47" s="107"/>
      <c r="G47" s="107"/>
      <c r="H47" s="107"/>
      <c r="I47" s="107"/>
      <c r="J47" s="107"/>
      <c r="K47" s="107"/>
      <c r="L47" s="107"/>
      <c r="M47" s="48"/>
      <c r="N47" s="99"/>
      <c r="O47" s="11"/>
      <c r="P47" s="11"/>
      <c r="Q47" s="11"/>
      <c r="R47" s="11"/>
      <c r="BZ47" s="217" t="str">
        <f>'Strana 1.2.3.4'!D79</f>
        <v>Ug skla=</v>
      </c>
      <c r="CA47" s="217" t="str">
        <f>'Strana 1.2.3.4'!E79</f>
        <v>0,6</v>
      </c>
    </row>
    <row r="48" spans="2:79" ht="23.25" customHeight="1" thickBot="1">
      <c r="B48" s="48"/>
      <c r="C48" s="402" t="s">
        <v>101</v>
      </c>
      <c r="D48" s="403"/>
      <c r="E48" s="371" t="s">
        <v>102</v>
      </c>
      <c r="F48" s="372"/>
      <c r="G48" s="373"/>
      <c r="H48" s="326" t="str">
        <f>H44</f>
        <v xml:space="preserve">Ing. Marián Drobný </v>
      </c>
      <c r="I48" s="327"/>
      <c r="J48" s="327"/>
      <c r="K48" s="327"/>
      <c r="L48" s="328"/>
      <c r="M48" s="48"/>
      <c r="N48" s="99"/>
      <c r="O48" s="11"/>
      <c r="P48" s="11"/>
      <c r="Q48" s="11"/>
      <c r="R48" s="11"/>
      <c r="BZ48" s="217" t="str">
        <f>'Strana 1.2.3.4'!D80</f>
        <v>Dištančný rámik medzi sklami</v>
      </c>
      <c r="CA48" s="217" t="str">
        <f>'Strana 1.2.3.4'!E80</f>
        <v>matný sivý (pošlite foto)</v>
      </c>
    </row>
    <row r="49" spans="2:79" ht="23.25" customHeight="1" thickBot="1">
      <c r="B49" s="48"/>
      <c r="C49" s="404"/>
      <c r="D49" s="405"/>
      <c r="E49" s="371" t="s">
        <v>88</v>
      </c>
      <c r="F49" s="372"/>
      <c r="G49" s="373"/>
      <c r="H49" s="326" t="str">
        <f t="shared" ref="H49:H50" si="2">H45</f>
        <v>Mostová 34</v>
      </c>
      <c r="I49" s="327"/>
      <c r="J49" s="327"/>
      <c r="K49" s="327"/>
      <c r="L49" s="328"/>
      <c r="M49" s="48"/>
      <c r="N49" s="100"/>
      <c r="P49" s="11"/>
      <c r="Q49" s="11"/>
      <c r="R49" s="11"/>
      <c r="BZ49" s="217">
        <f>'Strana 1.2.3.4'!D81</f>
        <v>0</v>
      </c>
      <c r="CA49" s="217">
        <f>'Strana 1.2.3.4'!E81</f>
        <v>0</v>
      </c>
    </row>
    <row r="50" spans="2:79" ht="23.25" customHeight="1" thickBot="1">
      <c r="B50" s="48"/>
      <c r="C50" s="404"/>
      <c r="D50" s="405"/>
      <c r="E50" s="371" t="s">
        <v>90</v>
      </c>
      <c r="F50" s="372"/>
      <c r="G50" s="373"/>
      <c r="H50" s="326" t="str">
        <f t="shared" si="2"/>
        <v>03401 Ružomberok</v>
      </c>
      <c r="I50" s="327"/>
      <c r="J50" s="327"/>
      <c r="K50" s="327"/>
      <c r="L50" s="328"/>
      <c r="M50" s="48"/>
      <c r="N50" s="99"/>
      <c r="O50" s="11"/>
      <c r="P50" s="11"/>
      <c r="Q50" s="11"/>
      <c r="R50" s="11"/>
      <c r="BZ50" s="217" t="str">
        <f>'Strana 1.2.3.4'!D82</f>
        <v>profil (rám)</v>
      </c>
      <c r="CA50" s="217">
        <f>'Strana 1.2.3.4'!E82</f>
        <v>0</v>
      </c>
    </row>
    <row r="51" spans="2:79" ht="23.25" customHeight="1" thickBot="1">
      <c r="B51" s="48"/>
      <c r="C51" s="404"/>
      <c r="D51" s="405"/>
      <c r="E51" s="371" t="s">
        <v>97</v>
      </c>
      <c r="F51" s="372"/>
      <c r="G51" s="373"/>
      <c r="H51" s="326" t="s">
        <v>109</v>
      </c>
      <c r="I51" s="327"/>
      <c r="J51" s="327"/>
      <c r="K51" s="327"/>
      <c r="L51" s="328"/>
      <c r="M51" s="48"/>
      <c r="N51" s="99"/>
      <c r="O51" s="11"/>
      <c r="P51" s="11"/>
      <c r="Q51" s="11"/>
      <c r="R51" s="11"/>
      <c r="BZ51" s="217">
        <f>'Strana 1.2.3.4'!D83</f>
        <v>0</v>
      </c>
      <c r="CA51" s="217">
        <f>'Strana 1.2.3.4'!E83</f>
        <v>0</v>
      </c>
    </row>
    <row r="52" spans="2:79" ht="23.25" customHeight="1" thickBot="1">
      <c r="B52" s="48"/>
      <c r="C52" s="404"/>
      <c r="D52" s="405"/>
      <c r="E52" s="371" t="s">
        <v>99</v>
      </c>
      <c r="F52" s="372"/>
      <c r="G52" s="373"/>
      <c r="H52" s="326" t="s">
        <v>109</v>
      </c>
      <c r="I52" s="327"/>
      <c r="J52" s="327"/>
      <c r="K52" s="327"/>
      <c r="L52" s="328"/>
      <c r="M52" s="48"/>
      <c r="N52" s="99"/>
      <c r="O52" s="11"/>
      <c r="P52" s="11"/>
      <c r="Q52" s="11"/>
      <c r="R52" s="11"/>
      <c r="BZ52" s="217" t="str">
        <f>'Strana 1.2.3.4'!D84</f>
        <v>označenie</v>
      </c>
      <c r="CA52" s="217">
        <f>'Strana 1.2.3.4'!E84</f>
        <v>0</v>
      </c>
    </row>
    <row r="53" spans="2:79" ht="23.25" customHeight="1" thickBot="1">
      <c r="B53" s="48"/>
      <c r="C53" s="406"/>
      <c r="D53" s="407"/>
      <c r="E53" s="371" t="s">
        <v>100</v>
      </c>
      <c r="F53" s="372"/>
      <c r="G53" s="373"/>
      <c r="H53" s="326" t="s">
        <v>109</v>
      </c>
      <c r="I53" s="327"/>
      <c r="J53" s="327"/>
      <c r="K53" s="327"/>
      <c r="L53" s="328"/>
      <c r="M53" s="48"/>
      <c r="N53" s="99"/>
      <c r="O53" s="11"/>
      <c r="P53" s="11"/>
      <c r="Q53" s="11"/>
      <c r="R53" s="11"/>
      <c r="BZ53" s="217" t="str">
        <f>'Strana 1.2.3.4'!D85</f>
        <v>Uf profilu
(rámu)</v>
      </c>
      <c r="CA53" s="217">
        <f>'Strana 1.2.3.4'!E85</f>
        <v>0</v>
      </c>
    </row>
    <row r="54" spans="2:79" ht="9" customHeight="1">
      <c r="B54" s="48"/>
      <c r="C54" s="73"/>
      <c r="D54" s="73"/>
      <c r="E54" s="74"/>
      <c r="F54" s="74"/>
      <c r="G54" s="74"/>
      <c r="H54" s="74"/>
      <c r="I54" s="74"/>
      <c r="J54" s="74"/>
      <c r="K54" s="74"/>
      <c r="L54" s="74"/>
      <c r="M54" s="48"/>
      <c r="N54" s="48"/>
      <c r="BZ54" s="217" t="str">
        <f>'Strana 1.2.3.4'!D86</f>
        <v>zasklenie</v>
      </c>
      <c r="CA54" s="217">
        <f>'Strana 1.2.3.4'!E86</f>
        <v>0</v>
      </c>
    </row>
    <row r="55" spans="2:79" ht="6" customHeight="1">
      <c r="B55" s="48"/>
      <c r="C55" s="75"/>
      <c r="D55" s="75"/>
      <c r="E55" s="76"/>
      <c r="F55" s="76"/>
      <c r="G55" s="76"/>
      <c r="H55" s="76"/>
      <c r="I55" s="76"/>
      <c r="J55" s="76"/>
      <c r="K55" s="76"/>
      <c r="L55" s="76"/>
      <c r="M55" s="48"/>
      <c r="N55" s="48"/>
      <c r="BZ55" s="217" t="str">
        <f>'Strana 1.2.3.4'!D87</f>
        <v>Ug skla=</v>
      </c>
      <c r="CA55" s="217">
        <f>'Strana 1.2.3.4'!E87</f>
        <v>0</v>
      </c>
    </row>
    <row r="56" spans="2:79" ht="24" customHeight="1" thickBot="1">
      <c r="B56" s="48"/>
      <c r="C56" s="329" t="s">
        <v>103</v>
      </c>
      <c r="D56" s="329"/>
      <c r="E56" s="329"/>
      <c r="F56" s="329"/>
      <c r="G56" s="329"/>
      <c r="H56" s="77"/>
      <c r="I56" s="48"/>
      <c r="J56" s="48"/>
      <c r="K56" s="48"/>
      <c r="L56" s="48"/>
      <c r="M56" s="48"/>
      <c r="N56" s="48"/>
      <c r="BZ56" s="217" t="str">
        <f>'Strana 1.2.3.4'!D88</f>
        <v>Dištančný rámik medzi sklami</v>
      </c>
      <c r="CA56" s="217">
        <f>'Strana 1.2.3.4'!E88</f>
        <v>0</v>
      </c>
    </row>
    <row r="57" spans="2:79" ht="25.5" customHeight="1" thickBot="1">
      <c r="B57" s="48"/>
      <c r="C57" s="426" t="s">
        <v>143</v>
      </c>
      <c r="D57" s="427"/>
      <c r="E57" s="428" t="s">
        <v>144</v>
      </c>
      <c r="F57" s="429"/>
      <c r="G57" s="429"/>
      <c r="H57" s="429"/>
      <c r="I57" s="429"/>
      <c r="J57" s="429"/>
      <c r="K57" s="429"/>
      <c r="L57" s="430"/>
      <c r="M57" s="48"/>
      <c r="N57" s="48"/>
      <c r="BZ57" s="217">
        <f>'Strana 1.2.3.4'!D89</f>
        <v>0</v>
      </c>
      <c r="CA57" s="217">
        <f>'Strana 1.2.3.4'!E89</f>
        <v>0</v>
      </c>
    </row>
    <row r="58" spans="2:79" ht="7.5" customHeight="1" thickBot="1">
      <c r="B58" s="48"/>
      <c r="C58" s="73"/>
      <c r="D58" s="73"/>
      <c r="E58" s="78"/>
      <c r="F58" s="78"/>
      <c r="G58" s="78"/>
      <c r="H58" s="78"/>
      <c r="I58" s="78"/>
      <c r="J58" s="78"/>
      <c r="K58" s="78"/>
      <c r="L58" s="78"/>
      <c r="M58" s="48"/>
      <c r="N58" s="48"/>
      <c r="BZ58" s="217" t="str">
        <f>'Strana 1.2.3.4'!D90</f>
        <v>Typ</v>
      </c>
      <c r="CA58" s="217" t="str">
        <f>'Strana 1.2.3.4'!E90</f>
        <v>Velux, Fakro</v>
      </c>
    </row>
    <row r="59" spans="2:79" ht="25.5" customHeight="1">
      <c r="B59" s="48"/>
      <c r="C59" s="310" t="s">
        <v>7</v>
      </c>
      <c r="D59" s="330"/>
      <c r="E59" s="313" t="s">
        <v>54</v>
      </c>
      <c r="F59" s="314"/>
      <c r="G59" s="315"/>
      <c r="H59" s="77"/>
      <c r="I59" s="310" t="s">
        <v>142</v>
      </c>
      <c r="J59" s="330"/>
      <c r="K59" s="313" t="s">
        <v>187</v>
      </c>
      <c r="L59" s="315"/>
      <c r="M59" s="48"/>
      <c r="N59" s="48"/>
      <c r="Q59" s="44" t="s">
        <v>22</v>
      </c>
      <c r="T59" s="44" t="s">
        <v>127</v>
      </c>
      <c r="BZ59" s="217" t="str">
        <f>'Strana 1.2.3.4'!D91</f>
        <v>materiál rám</v>
      </c>
      <c r="CA59" s="217" t="str">
        <f>'Strana 1.2.3.4'!E91</f>
        <v>plastový</v>
      </c>
    </row>
    <row r="60" spans="2:79" ht="25.5" customHeight="1">
      <c r="B60" s="48"/>
      <c r="C60" s="323" t="s">
        <v>113</v>
      </c>
      <c r="D60" s="324"/>
      <c r="E60" s="321" t="s">
        <v>114</v>
      </c>
      <c r="F60" s="325"/>
      <c r="G60" s="322"/>
      <c r="H60" s="82"/>
      <c r="I60" s="323"/>
      <c r="J60" s="324"/>
      <c r="K60" s="321" t="s">
        <v>109</v>
      </c>
      <c r="L60" s="322"/>
      <c r="M60" s="79"/>
      <c r="N60" s="48"/>
      <c r="Q60" s="46" t="s">
        <v>137</v>
      </c>
      <c r="T60" s="45" t="s">
        <v>128</v>
      </c>
      <c r="BZ60" s="217" t="str">
        <f>'Strana 1.2.3.4'!D92</f>
        <v>Uf rámu</v>
      </c>
      <c r="CA60" s="217" t="str">
        <f>'Strana 1.2.3.4'!E92</f>
        <v>1,4</v>
      </c>
    </row>
    <row r="61" spans="2:79" ht="25.5" customHeight="1">
      <c r="B61" s="48"/>
      <c r="C61" s="323" t="s">
        <v>10</v>
      </c>
      <c r="D61" s="324"/>
      <c r="E61" s="321" t="s">
        <v>109</v>
      </c>
      <c r="F61" s="325"/>
      <c r="G61" s="322"/>
      <c r="H61" s="82"/>
      <c r="I61" s="323"/>
      <c r="J61" s="324"/>
      <c r="K61" s="321" t="s">
        <v>109</v>
      </c>
      <c r="L61" s="322"/>
      <c r="M61" s="79"/>
      <c r="N61" s="48"/>
      <c r="Q61" s="46" t="s">
        <v>138</v>
      </c>
      <c r="T61" s="45" t="s">
        <v>129</v>
      </c>
      <c r="BZ61" s="217" t="str">
        <f>'Strana 1.2.3.4'!D93</f>
        <v>zasklenie</v>
      </c>
      <c r="CA61" s="217" t="str">
        <f>'Strana 1.2.3.4'!E93</f>
        <v>2-sklo</v>
      </c>
    </row>
    <row r="62" spans="2:79" ht="25.5" customHeight="1">
      <c r="B62" s="48"/>
      <c r="C62" s="323" t="s">
        <v>11</v>
      </c>
      <c r="D62" s="324"/>
      <c r="E62" s="321" t="s">
        <v>109</v>
      </c>
      <c r="F62" s="325"/>
      <c r="G62" s="322"/>
      <c r="H62" s="82"/>
      <c r="I62" s="323"/>
      <c r="J62" s="324"/>
      <c r="K62" s="321" t="s">
        <v>109</v>
      </c>
      <c r="L62" s="322"/>
      <c r="M62" s="80"/>
      <c r="N62" s="48"/>
      <c r="Q62" s="46" t="s">
        <v>139</v>
      </c>
      <c r="T62" s="45" t="s">
        <v>130</v>
      </c>
      <c r="BZ62" s="217" t="str">
        <f>'Strana 1.2.3.4'!D94</f>
        <v>Ug skla=</v>
      </c>
      <c r="CA62" s="217" t="str">
        <f>'Strana 1.2.3.4'!E94</f>
        <v>1,1</v>
      </c>
    </row>
    <row r="63" spans="2:79" ht="25.5" customHeight="1">
      <c r="B63" s="48"/>
      <c r="C63" s="323" t="s">
        <v>12</v>
      </c>
      <c r="D63" s="324"/>
      <c r="E63" s="321" t="s">
        <v>109</v>
      </c>
      <c r="F63" s="325"/>
      <c r="G63" s="322"/>
      <c r="H63" s="82"/>
      <c r="I63" s="323"/>
      <c r="J63" s="324"/>
      <c r="K63" s="321" t="s">
        <v>109</v>
      </c>
      <c r="L63" s="322"/>
      <c r="M63" s="80"/>
      <c r="N63" s="48"/>
      <c r="Q63" s="46" t="s">
        <v>140</v>
      </c>
      <c r="T63" s="45" t="s">
        <v>131</v>
      </c>
      <c r="BZ63" s="217" t="str">
        <f>'Strana 1.2.3.4'!D95</f>
        <v>Rámik medzi 
sklami</v>
      </c>
      <c r="CA63" s="217" t="str">
        <f>'Strana 1.2.3.4'!E95</f>
        <v>strieborný lesklý</v>
      </c>
    </row>
    <row r="64" spans="2:79" ht="25.5" customHeight="1">
      <c r="B64" s="48"/>
      <c r="C64" s="323" t="s">
        <v>8</v>
      </c>
      <c r="D64" s="324"/>
      <c r="E64" s="321" t="s">
        <v>54</v>
      </c>
      <c r="F64" s="325"/>
      <c r="G64" s="322"/>
      <c r="H64" s="83"/>
      <c r="I64" s="323" t="s">
        <v>199</v>
      </c>
      <c r="J64" s="324"/>
      <c r="K64" s="321" t="s">
        <v>109</v>
      </c>
      <c r="L64" s="322"/>
      <c r="M64" s="80"/>
      <c r="N64" s="48"/>
      <c r="Q64" s="46" t="s">
        <v>141</v>
      </c>
      <c r="T64" s="45" t="s">
        <v>132</v>
      </c>
      <c r="BZ64" s="217">
        <f>'Strana 1.2.3.4'!B96</f>
        <v>0</v>
      </c>
      <c r="CA64" s="217" t="str">
        <f>'Strana 1.2.3.4'!C96</f>
        <v>typ</v>
      </c>
    </row>
    <row r="65" spans="2:79" ht="25.5" customHeight="1" thickBot="1">
      <c r="B65" s="48"/>
      <c r="C65" s="318" t="s">
        <v>117</v>
      </c>
      <c r="D65" s="319"/>
      <c r="E65" s="316" t="s">
        <v>41</v>
      </c>
      <c r="F65" s="320"/>
      <c r="G65" s="317"/>
      <c r="H65" s="84"/>
      <c r="I65" s="318" t="s">
        <v>200</v>
      </c>
      <c r="J65" s="319"/>
      <c r="K65" s="316" t="s">
        <v>109</v>
      </c>
      <c r="L65" s="317"/>
      <c r="M65" s="80"/>
      <c r="N65" s="48"/>
      <c r="T65" s="45" t="s">
        <v>133</v>
      </c>
      <c r="BZ65" s="217">
        <f>'Strana 1.2.3.4'!B97</f>
        <v>0</v>
      </c>
      <c r="CA65" s="217" t="str">
        <f>'Strana 1.2.3.4'!C97</f>
        <v>Velux</v>
      </c>
    </row>
    <row r="66" spans="2:79" ht="25.5" customHeight="1" thickBot="1">
      <c r="B66" s="48"/>
      <c r="C66" s="75"/>
      <c r="D66" s="75"/>
      <c r="E66" s="81"/>
      <c r="F66" s="81"/>
      <c r="G66" s="81"/>
      <c r="H66" s="80"/>
      <c r="I66" s="48"/>
      <c r="J66" s="48"/>
      <c r="K66" s="48"/>
      <c r="L66" s="48"/>
      <c r="M66" s="80"/>
      <c r="N66" s="48"/>
      <c r="T66" s="45" t="s">
        <v>134</v>
      </c>
      <c r="BZ66" s="217">
        <f>'Strana 1.2.3.4'!B98</f>
        <v>0</v>
      </c>
      <c r="CA66" s="217" t="str">
        <f>'Strana 1.2.3.4'!C98</f>
        <v>Fakro</v>
      </c>
    </row>
    <row r="67" spans="2:79" ht="25.5" customHeight="1">
      <c r="B67" s="48"/>
      <c r="C67" s="310" t="s">
        <v>22</v>
      </c>
      <c r="D67" s="330"/>
      <c r="E67" s="313" t="s">
        <v>137</v>
      </c>
      <c r="F67" s="314"/>
      <c r="G67" s="315"/>
      <c r="H67" s="80"/>
      <c r="I67" s="310" t="s">
        <v>201</v>
      </c>
      <c r="J67" s="311"/>
      <c r="K67" s="311"/>
      <c r="L67" s="312"/>
      <c r="M67" s="80"/>
      <c r="N67" s="48"/>
      <c r="T67" s="45" t="s">
        <v>135</v>
      </c>
      <c r="BZ67" s="217">
        <f>'Strana 1.2.3.4'!B99</f>
        <v>0</v>
      </c>
      <c r="CA67" s="217">
        <f>'Strana 1.2.3.4'!C99</f>
        <v>0</v>
      </c>
    </row>
    <row r="68" spans="2:79" ht="25.5" customHeight="1">
      <c r="B68" s="48"/>
      <c r="C68" s="323" t="s">
        <v>9</v>
      </c>
      <c r="D68" s="324"/>
      <c r="E68" s="321" t="s">
        <v>128</v>
      </c>
      <c r="F68" s="325"/>
      <c r="G68" s="322"/>
      <c r="H68" s="80"/>
      <c r="I68" s="323" t="s">
        <v>197</v>
      </c>
      <c r="J68" s="324"/>
      <c r="K68" s="321"/>
      <c r="L68" s="322"/>
      <c r="M68" s="80"/>
      <c r="N68" s="48"/>
      <c r="T68" s="45" t="s">
        <v>136</v>
      </c>
      <c r="BZ68" s="217">
        <f>'Strana 1.2.3.4'!B100</f>
        <v>0</v>
      </c>
      <c r="CA68" s="217">
        <f>'Strana 1.2.3.4'!C100</f>
        <v>0</v>
      </c>
    </row>
    <row r="69" spans="2:79" ht="25.5" customHeight="1">
      <c r="B69" s="48"/>
      <c r="C69" s="323" t="s">
        <v>115</v>
      </c>
      <c r="D69" s="324"/>
      <c r="E69" s="321" t="s">
        <v>38</v>
      </c>
      <c r="F69" s="325"/>
      <c r="G69" s="322"/>
      <c r="H69" s="80"/>
      <c r="I69" s="323" t="s">
        <v>196</v>
      </c>
      <c r="J69" s="324"/>
      <c r="K69" s="321"/>
      <c r="L69" s="322"/>
      <c r="M69" s="80"/>
      <c r="N69" s="48"/>
      <c r="U69" s="45"/>
      <c r="BZ69" s="217" t="str">
        <f>'Strana 1.2.3.4'!C96</f>
        <v>typ</v>
      </c>
      <c r="CA69" s="217" t="str">
        <f>'Strana 1.2.3.4'!D96</f>
        <v>orientácia</v>
      </c>
    </row>
    <row r="70" spans="2:79" ht="25.5" customHeight="1" thickBot="1">
      <c r="B70" s="48"/>
      <c r="C70" s="318" t="s">
        <v>71</v>
      </c>
      <c r="D70" s="319"/>
      <c r="E70" s="316" t="s">
        <v>53</v>
      </c>
      <c r="F70" s="320"/>
      <c r="G70" s="317"/>
      <c r="H70" s="80"/>
      <c r="I70" s="318" t="s">
        <v>195</v>
      </c>
      <c r="J70" s="319"/>
      <c r="K70" s="316"/>
      <c r="L70" s="317"/>
      <c r="M70" s="80"/>
      <c r="N70" s="48"/>
      <c r="U70" s="45"/>
      <c r="BZ70" s="217" t="str">
        <f>'Strana 1.2.3.4'!C97</f>
        <v>Velux</v>
      </c>
      <c r="CA70" s="217" t="str">
        <f>'Strana 1.2.3.4'!D97</f>
        <v>východ</v>
      </c>
    </row>
    <row r="71" spans="2:79" ht="26.25" customHeight="1">
      <c r="B71" s="48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48"/>
      <c r="N71" s="48"/>
      <c r="BZ71" s="217" t="str">
        <f>'Strana 1.2.3.4'!C98</f>
        <v>Fakro</v>
      </c>
      <c r="CA71" s="217" t="str">
        <f>'Strana 1.2.3.4'!D98</f>
        <v>západ</v>
      </c>
    </row>
    <row r="72" spans="2:79" ht="26.25" customHeight="1">
      <c r="B72" s="86"/>
      <c r="C72" s="98" t="s">
        <v>83</v>
      </c>
      <c r="D72" s="94"/>
      <c r="E72" s="94"/>
      <c r="F72" s="94"/>
      <c r="G72" s="94"/>
      <c r="H72" s="94"/>
      <c r="I72" s="94"/>
      <c r="J72" s="94"/>
      <c r="K72" s="94"/>
      <c r="L72" s="94"/>
      <c r="M72" s="86"/>
      <c r="N72" s="86"/>
      <c r="BZ72" s="217">
        <f>'Strana 1.2.3.4'!C99</f>
        <v>0</v>
      </c>
      <c r="CA72" s="217">
        <f>'Strana 1.2.3.4'!D99</f>
        <v>0</v>
      </c>
    </row>
    <row r="73" spans="2:79" ht="25.5" customHeight="1" thickBot="1">
      <c r="B73" s="86"/>
      <c r="C73" s="437" t="s">
        <v>202</v>
      </c>
      <c r="D73" s="437"/>
      <c r="E73" s="437"/>
      <c r="F73" s="437"/>
      <c r="G73" s="437"/>
      <c r="H73" s="437"/>
      <c r="I73" s="437"/>
      <c r="J73" s="437"/>
      <c r="K73" s="437"/>
      <c r="L73" s="437"/>
      <c r="M73" s="86"/>
      <c r="N73" s="86"/>
      <c r="BZ73" s="217">
        <f>'Strana 1.2.3.4'!C100</f>
        <v>0</v>
      </c>
      <c r="CA73" s="217">
        <f>'Strana 1.2.3.4'!D100</f>
        <v>0</v>
      </c>
    </row>
    <row r="74" spans="2:79" ht="19.5" customHeight="1">
      <c r="B74" s="86"/>
      <c r="C74" s="443" t="s">
        <v>122</v>
      </c>
      <c r="D74" s="686" t="s">
        <v>61</v>
      </c>
      <c r="E74" s="333" t="s">
        <v>288</v>
      </c>
      <c r="F74" s="423"/>
      <c r="G74" s="334"/>
      <c r="H74" s="88"/>
      <c r="I74" s="374" t="s">
        <v>181</v>
      </c>
      <c r="J74" s="183" t="s">
        <v>61</v>
      </c>
      <c r="K74" s="333" t="s">
        <v>78</v>
      </c>
      <c r="L74" s="334"/>
      <c r="M74" s="365" t="s">
        <v>221</v>
      </c>
      <c r="N74" s="96"/>
      <c r="O74" s="16"/>
      <c r="BZ74" s="217" t="str">
        <f>'Strana 1.2.3.4'!D96</f>
        <v>orientácia</v>
      </c>
      <c r="CA74" s="217" t="str">
        <f>'Strana 1.2.3.4'!E96</f>
        <v>počet</v>
      </c>
    </row>
    <row r="75" spans="2:79" ht="18.75" customHeight="1">
      <c r="B75" s="86"/>
      <c r="C75" s="444"/>
      <c r="D75" s="687"/>
      <c r="E75" s="677" t="s">
        <v>270</v>
      </c>
      <c r="F75" s="678"/>
      <c r="G75" s="679"/>
      <c r="H75" s="88"/>
      <c r="I75" s="375"/>
      <c r="J75" s="179" t="s">
        <v>268</v>
      </c>
      <c r="K75" s="680" t="s">
        <v>272</v>
      </c>
      <c r="L75" s="681"/>
      <c r="M75" s="365"/>
      <c r="N75" s="96"/>
      <c r="O75" s="16"/>
      <c r="BZ75" s="217" t="str">
        <f>'Strana 1.2.3.4'!D97</f>
        <v>východ</v>
      </c>
      <c r="CA75" s="217" t="str">
        <f>'Strana 1.2.3.4'!E97</f>
        <v>2</v>
      </c>
    </row>
    <row r="76" spans="2:79" ht="25.5" customHeight="1" thickBot="1">
      <c r="B76" s="86"/>
      <c r="C76" s="444"/>
      <c r="D76" s="179" t="s">
        <v>268</v>
      </c>
      <c r="E76" s="337" t="s">
        <v>77</v>
      </c>
      <c r="F76" s="339"/>
      <c r="G76" s="338"/>
      <c r="H76" s="88"/>
      <c r="I76" s="375"/>
      <c r="J76" s="180" t="s">
        <v>266</v>
      </c>
      <c r="K76" s="335" t="s">
        <v>267</v>
      </c>
      <c r="L76" s="336"/>
      <c r="M76" s="365"/>
      <c r="N76" s="96"/>
      <c r="O76" s="16"/>
      <c r="BZ76" s="217" t="str">
        <f>'Strana 1.2.3.4'!D98</f>
        <v>západ</v>
      </c>
      <c r="CA76" s="217" t="str">
        <f>'Strana 1.2.3.4'!E98</f>
        <v>1</v>
      </c>
    </row>
    <row r="77" spans="2:79" ht="27.75" customHeight="1" thickBot="1">
      <c r="B77" s="86"/>
      <c r="C77" s="444"/>
      <c r="D77" s="180" t="s">
        <v>266</v>
      </c>
      <c r="E77" s="335" t="s">
        <v>271</v>
      </c>
      <c r="F77" s="411"/>
      <c r="G77" s="336"/>
      <c r="H77" s="88"/>
      <c r="I77" s="375"/>
      <c r="J77" s="178" t="s">
        <v>3</v>
      </c>
      <c r="K77" s="333" t="s">
        <v>55</v>
      </c>
      <c r="L77" s="334"/>
      <c r="M77" s="365"/>
      <c r="N77" s="96"/>
      <c r="O77" s="16"/>
      <c r="BZ77" s="217">
        <f>'Strana 1.2.3.4'!D99</f>
        <v>0</v>
      </c>
      <c r="CA77" s="217">
        <f>'Strana 1.2.3.4'!E99</f>
        <v>0</v>
      </c>
    </row>
    <row r="78" spans="2:79" ht="24.75" customHeight="1">
      <c r="B78" s="86"/>
      <c r="C78" s="444"/>
      <c r="D78" s="178" t="s">
        <v>3</v>
      </c>
      <c r="E78" s="333" t="s">
        <v>59</v>
      </c>
      <c r="F78" s="423"/>
      <c r="G78" s="334"/>
      <c r="H78" s="88"/>
      <c r="I78" s="61" t="s">
        <v>182</v>
      </c>
      <c r="J78" s="181" t="s">
        <v>58</v>
      </c>
      <c r="K78" s="337" t="s">
        <v>56</v>
      </c>
      <c r="L78" s="338"/>
      <c r="M78" s="365"/>
      <c r="N78" s="96"/>
      <c r="O78" s="16"/>
      <c r="BZ78" s="217">
        <f>'Strana 1.2.3.4'!D100</f>
        <v>0</v>
      </c>
      <c r="CA78" s="217">
        <f>'Strana 1.2.3.4'!E100</f>
        <v>0</v>
      </c>
    </row>
    <row r="79" spans="2:79" ht="24.75" customHeight="1" thickBot="1">
      <c r="B79" s="86"/>
      <c r="C79" s="444"/>
      <c r="D79" s="181" t="s">
        <v>58</v>
      </c>
      <c r="E79" s="337" t="s">
        <v>193</v>
      </c>
      <c r="F79" s="339"/>
      <c r="G79" s="338"/>
      <c r="H79" s="88"/>
      <c r="I79" s="64" t="s">
        <v>183</v>
      </c>
      <c r="J79" s="180" t="s">
        <v>74</v>
      </c>
      <c r="K79" s="335" t="s">
        <v>76</v>
      </c>
      <c r="L79" s="336"/>
      <c r="M79" s="366" t="s">
        <v>75</v>
      </c>
      <c r="N79" s="96"/>
      <c r="O79" s="16"/>
      <c r="P79" s="16"/>
      <c r="BZ79" s="217" t="str">
        <f>'Strana 1.2.3.4'!E96</f>
        <v>počet</v>
      </c>
      <c r="CA79" s="217" t="str">
        <f>'Strana 1.2.3.4'!F96</f>
        <v>šírka a výška</v>
      </c>
    </row>
    <row r="80" spans="2:79" ht="32.25" customHeight="1" thickBot="1">
      <c r="B80" s="86"/>
      <c r="C80" s="445"/>
      <c r="D80" s="184" t="s">
        <v>203</v>
      </c>
      <c r="E80" s="335" t="s">
        <v>236</v>
      </c>
      <c r="F80" s="411"/>
      <c r="G80" s="336"/>
      <c r="H80" s="88"/>
      <c r="I80" s="62"/>
      <c r="J80" s="182" t="s">
        <v>69</v>
      </c>
      <c r="K80" s="441" t="s">
        <v>118</v>
      </c>
      <c r="L80" s="442"/>
      <c r="M80" s="366"/>
      <c r="N80" s="96"/>
      <c r="O80" s="16"/>
      <c r="P80" s="16"/>
      <c r="Q80" s="16"/>
      <c r="R80" s="16"/>
      <c r="S80" s="16"/>
      <c r="BZ80" s="217" t="str">
        <f>'Strana 1.2.3.4'!E97</f>
        <v>2</v>
      </c>
      <c r="CA80" s="217" t="str">
        <f>'Strana 1.2.3.4'!F97</f>
        <v>0,78</v>
      </c>
    </row>
    <row r="81" spans="2:79" ht="16.5" customHeight="1" thickBot="1">
      <c r="B81" s="86"/>
      <c r="C81" s="673"/>
      <c r="D81" s="673"/>
      <c r="E81" s="673"/>
      <c r="F81" s="673"/>
      <c r="G81" s="673"/>
      <c r="H81" s="673"/>
      <c r="I81" s="673"/>
      <c r="J81" s="673"/>
      <c r="K81" s="673"/>
      <c r="L81" s="673"/>
      <c r="M81" s="366"/>
      <c r="N81" s="96"/>
      <c r="O81" s="16"/>
      <c r="P81" s="16"/>
      <c r="Q81" s="16"/>
      <c r="R81" s="16"/>
      <c r="S81" s="16"/>
      <c r="BZ81" s="217" t="str">
        <f>'Strana 1.2.3.4'!E98</f>
        <v>1</v>
      </c>
      <c r="CA81" s="217" t="str">
        <f>'Strana 1.2.3.4'!F98</f>
        <v>0,78</v>
      </c>
    </row>
    <row r="82" spans="2:79" ht="22.5" customHeight="1">
      <c r="B82" s="86"/>
      <c r="C82" s="443" t="s">
        <v>123</v>
      </c>
      <c r="D82" s="686" t="s">
        <v>61</v>
      </c>
      <c r="E82" s="333"/>
      <c r="F82" s="423"/>
      <c r="G82" s="334"/>
      <c r="H82" s="88"/>
      <c r="I82" s="374" t="s">
        <v>184</v>
      </c>
      <c r="J82" s="183" t="s">
        <v>61</v>
      </c>
      <c r="K82" s="333"/>
      <c r="L82" s="334"/>
      <c r="M82" s="366"/>
      <c r="N82" s="96"/>
      <c r="O82" s="16"/>
      <c r="P82" s="16"/>
      <c r="Q82" s="16"/>
      <c r="R82" s="16"/>
      <c r="S82" s="16"/>
      <c r="BZ82" s="217">
        <f>'Strana 1.2.3.4'!E99</f>
        <v>0</v>
      </c>
      <c r="CA82" s="217">
        <f>'Strana 1.2.3.4'!F99</f>
        <v>0</v>
      </c>
    </row>
    <row r="83" spans="2:79" ht="22.5" customHeight="1">
      <c r="B83" s="86"/>
      <c r="C83" s="444"/>
      <c r="D83" s="687"/>
      <c r="E83" s="677"/>
      <c r="F83" s="678"/>
      <c r="G83" s="679"/>
      <c r="H83" s="88"/>
      <c r="I83" s="375"/>
      <c r="J83" s="179" t="s">
        <v>268</v>
      </c>
      <c r="K83" s="680"/>
      <c r="L83" s="681"/>
      <c r="M83" s="366"/>
      <c r="N83" s="86"/>
      <c r="BZ83" s="217">
        <f>'Strana 1.2.3.4'!E100</f>
        <v>0</v>
      </c>
      <c r="CA83" s="217">
        <f>'Strana 1.2.3.4'!F100</f>
        <v>0</v>
      </c>
    </row>
    <row r="84" spans="2:79" ht="22.5" customHeight="1" thickBot="1">
      <c r="B84" s="86"/>
      <c r="C84" s="444"/>
      <c r="D84" s="179" t="s">
        <v>268</v>
      </c>
      <c r="E84" s="337"/>
      <c r="F84" s="339"/>
      <c r="G84" s="338"/>
      <c r="H84" s="88"/>
      <c r="I84" s="375"/>
      <c r="J84" s="34" t="s">
        <v>62</v>
      </c>
      <c r="K84" s="335"/>
      <c r="L84" s="336"/>
      <c r="M84" s="86"/>
      <c r="N84" s="86"/>
      <c r="BZ84" s="217" t="str">
        <f>'Strana 1.2.3.4'!J74</f>
        <v>profil (rám)</v>
      </c>
      <c r="CA84" s="217" t="str">
        <f>'Strana 1.2.3.4'!K74</f>
        <v>hliníkový</v>
      </c>
    </row>
    <row r="85" spans="2:79" ht="27.75" customHeight="1" thickBot="1">
      <c r="B85" s="86"/>
      <c r="C85" s="444"/>
      <c r="D85" s="180" t="s">
        <v>266</v>
      </c>
      <c r="E85" s="335"/>
      <c r="F85" s="411"/>
      <c r="G85" s="336"/>
      <c r="H85" s="88"/>
      <c r="I85" s="375"/>
      <c r="J85" s="35" t="s">
        <v>3</v>
      </c>
      <c r="K85" s="333"/>
      <c r="L85" s="334"/>
      <c r="M85" s="86"/>
      <c r="N85" s="86"/>
      <c r="BZ85" s="217" t="str">
        <f>'Strana 1.2.3.4'!J75</f>
        <v>označenie</v>
      </c>
      <c r="CA85" s="217" t="str">
        <f>'Strana 1.2.3.4'!K75</f>
        <v>MB-56 ST</v>
      </c>
    </row>
    <row r="86" spans="2:79" ht="25.5" customHeight="1">
      <c r="B86" s="86"/>
      <c r="C86" s="444"/>
      <c r="D86" s="178" t="s">
        <v>3</v>
      </c>
      <c r="E86" s="333"/>
      <c r="F86" s="423"/>
      <c r="G86" s="334"/>
      <c r="H86" s="88"/>
      <c r="I86" s="61" t="s">
        <v>182</v>
      </c>
      <c r="J86" s="36" t="s">
        <v>58</v>
      </c>
      <c r="K86" s="337"/>
      <c r="L86" s="338"/>
      <c r="M86" s="86"/>
      <c r="N86" s="86"/>
      <c r="BZ86" s="217" t="str">
        <f>'Strana 1.2.3.4'!J76</f>
        <v>Uf profilu
(rámu)</v>
      </c>
      <c r="CA86" s="217" t="str">
        <f>'Strana 1.2.3.4'!K76</f>
        <v>1,39</v>
      </c>
    </row>
    <row r="87" spans="2:79" ht="26.25" customHeight="1" thickBot="1">
      <c r="B87" s="86"/>
      <c r="C87" s="444"/>
      <c r="D87" s="181" t="s">
        <v>58</v>
      </c>
      <c r="E87" s="337"/>
      <c r="F87" s="339"/>
      <c r="G87" s="338"/>
      <c r="H87" s="88"/>
      <c r="I87" s="64" t="s">
        <v>186</v>
      </c>
      <c r="J87" s="37" t="s">
        <v>74</v>
      </c>
      <c r="K87" s="335"/>
      <c r="L87" s="336"/>
      <c r="M87" s="86"/>
      <c r="N87" s="86"/>
      <c r="BZ87" s="217" t="str">
        <f>'Strana 1.2.3.4'!J77</f>
        <v>zasklenie</v>
      </c>
      <c r="CA87" s="217" t="str">
        <f>'Strana 1.2.3.4'!K77</f>
        <v>2-sklo</v>
      </c>
    </row>
    <row r="88" spans="2:79" ht="27" customHeight="1" thickBot="1">
      <c r="B88" s="86"/>
      <c r="C88" s="445"/>
      <c r="D88" s="184" t="s">
        <v>203</v>
      </c>
      <c r="E88" s="335"/>
      <c r="F88" s="411"/>
      <c r="G88" s="336"/>
      <c r="H88" s="88"/>
      <c r="I88" s="62"/>
      <c r="J88" s="38" t="s">
        <v>69</v>
      </c>
      <c r="K88" s="441"/>
      <c r="L88" s="442"/>
      <c r="M88" s="86"/>
      <c r="N88" s="86"/>
      <c r="BZ88" s="217" t="str">
        <f>'Strana 1.2.3.4'!J78</f>
        <v>Ug skla=</v>
      </c>
      <c r="CA88" s="217" t="str">
        <f>'Strana 1.2.3.4'!K78</f>
        <v>1,1</v>
      </c>
    </row>
    <row r="89" spans="2:79" s="13" customFormat="1" ht="20.25" customHeight="1" thickBot="1">
      <c r="B89" s="87"/>
      <c r="C89" s="87"/>
      <c r="D89" s="87"/>
      <c r="E89" s="87"/>
      <c r="F89" s="87"/>
      <c r="G89" s="87"/>
      <c r="H89" s="89"/>
      <c r="I89" s="87"/>
      <c r="J89" s="87"/>
      <c r="K89" s="87"/>
      <c r="L89" s="87"/>
      <c r="M89" s="87"/>
      <c r="N89" s="87"/>
      <c r="BZ89" s="217" t="str">
        <f>'Strana 1.2.3.4'!J79</f>
        <v>Rámik medzi 
sklami</v>
      </c>
      <c r="CA89" s="217" t="str">
        <f>'Strana 1.2.3.4'!K79</f>
        <v>strieborný lesklý</v>
      </c>
    </row>
    <row r="90" spans="2:79" ht="22.5" customHeight="1">
      <c r="B90" s="86"/>
      <c r="C90" s="438" t="s">
        <v>6</v>
      </c>
      <c r="D90" s="189" t="s">
        <v>274</v>
      </c>
      <c r="E90" s="333" t="s">
        <v>285</v>
      </c>
      <c r="F90" s="423"/>
      <c r="G90" s="334"/>
      <c r="H90" s="88"/>
      <c r="I90" s="374" t="s">
        <v>185</v>
      </c>
      <c r="J90" s="183" t="s">
        <v>61</v>
      </c>
      <c r="K90" s="333"/>
      <c r="L90" s="334"/>
      <c r="M90" s="96"/>
      <c r="N90" s="96"/>
      <c r="O90" s="16"/>
      <c r="P90" s="16"/>
      <c r="Q90" s="16"/>
      <c r="R90" s="16"/>
      <c r="S90" s="16"/>
      <c r="BZ90" s="217" t="str">
        <f>'Strana 1.2.3.4'!J80</f>
        <v>výplň</v>
      </c>
      <c r="CA90" s="217" t="str">
        <f>'Strana 1.2.3.4'!K80</f>
        <v>Gava 30 mm</v>
      </c>
    </row>
    <row r="91" spans="2:79" ht="22.5" customHeight="1">
      <c r="B91" s="86"/>
      <c r="C91" s="439"/>
      <c r="D91" s="190" t="s">
        <v>60</v>
      </c>
      <c r="E91" s="337" t="s">
        <v>269</v>
      </c>
      <c r="F91" s="339"/>
      <c r="G91" s="338"/>
      <c r="H91" s="88"/>
      <c r="I91" s="375"/>
      <c r="J91" s="179" t="s">
        <v>268</v>
      </c>
      <c r="K91" s="680"/>
      <c r="L91" s="681"/>
      <c r="M91" s="86"/>
      <c r="N91" s="86"/>
      <c r="BZ91" s="217">
        <f>'Strana 1.2.3.4'!J81</f>
        <v>0</v>
      </c>
      <c r="CA91" s="217">
        <f>'Strana 1.2.3.4'!K81</f>
        <v>0</v>
      </c>
    </row>
    <row r="92" spans="2:79" ht="22.5" customHeight="1" thickBot="1">
      <c r="B92" s="86"/>
      <c r="C92" s="439"/>
      <c r="D92" s="191" t="s">
        <v>275</v>
      </c>
      <c r="E92" s="337" t="s">
        <v>68</v>
      </c>
      <c r="F92" s="339"/>
      <c r="G92" s="338"/>
      <c r="H92" s="88"/>
      <c r="I92" s="375"/>
      <c r="J92" s="34" t="s">
        <v>62</v>
      </c>
      <c r="K92" s="335"/>
      <c r="L92" s="336"/>
      <c r="M92" s="86"/>
      <c r="N92" s="86"/>
      <c r="BZ92" s="217" t="str">
        <f>'Strana 1.2.3.4'!J82</f>
        <v>profil (rám)</v>
      </c>
      <c r="CA92" s="217">
        <f>'Strana 1.2.3.4'!K82</f>
        <v>0</v>
      </c>
    </row>
    <row r="93" spans="2:79" ht="22.5" customHeight="1">
      <c r="B93" s="86"/>
      <c r="C93" s="439"/>
      <c r="D93" s="192" t="s">
        <v>3</v>
      </c>
      <c r="E93" s="337" t="s">
        <v>55</v>
      </c>
      <c r="F93" s="339"/>
      <c r="G93" s="338"/>
      <c r="H93" s="88"/>
      <c r="I93" s="375"/>
      <c r="J93" s="35" t="s">
        <v>3</v>
      </c>
      <c r="K93" s="333"/>
      <c r="L93" s="334"/>
      <c r="M93" s="86"/>
      <c r="N93" s="86"/>
      <c r="BZ93" s="217" t="str">
        <f>'Strana 1.2.3.4'!J83</f>
        <v>označenie</v>
      </c>
      <c r="CA93" s="217">
        <f>'Strana 1.2.3.4'!K83</f>
        <v>0</v>
      </c>
    </row>
    <row r="94" spans="2:79" ht="25.5" customHeight="1">
      <c r="B94" s="86"/>
      <c r="C94" s="439"/>
      <c r="D94" s="192" t="s">
        <v>58</v>
      </c>
      <c r="E94" s="337" t="s">
        <v>56</v>
      </c>
      <c r="F94" s="339"/>
      <c r="G94" s="338"/>
      <c r="H94" s="88"/>
      <c r="I94" s="61" t="s">
        <v>182</v>
      </c>
      <c r="J94" s="36" t="s">
        <v>58</v>
      </c>
      <c r="K94" s="337"/>
      <c r="L94" s="338"/>
      <c r="M94" s="86"/>
      <c r="N94" s="86"/>
      <c r="BZ94" s="217" t="str">
        <f>'Strana 1.2.3.4'!J84</f>
        <v>Uf profil (rám)</v>
      </c>
      <c r="CA94" s="217">
        <f>'Strana 1.2.3.4'!K84</f>
        <v>0</v>
      </c>
    </row>
    <row r="95" spans="2:79" ht="26.25" customHeight="1" thickBot="1">
      <c r="B95" s="86"/>
      <c r="C95" s="439"/>
      <c r="D95" s="193" t="s">
        <v>74</v>
      </c>
      <c r="E95" s="337" t="s">
        <v>76</v>
      </c>
      <c r="F95" s="339"/>
      <c r="G95" s="338"/>
      <c r="H95" s="88"/>
      <c r="I95" s="64" t="s">
        <v>186</v>
      </c>
      <c r="J95" s="37" t="s">
        <v>74</v>
      </c>
      <c r="K95" s="335"/>
      <c r="L95" s="336"/>
      <c r="M95" s="86"/>
      <c r="N95" s="86"/>
      <c r="BZ95" s="217" t="str">
        <f>'Strana 1.2.3.4'!J85</f>
        <v>zasklenie</v>
      </c>
      <c r="CA95" s="217">
        <f>'Strana 1.2.3.4'!K85</f>
        <v>0</v>
      </c>
    </row>
    <row r="96" spans="2:79" ht="26.25" customHeight="1" thickBot="1">
      <c r="B96" s="86"/>
      <c r="C96" s="203" t="s">
        <v>283</v>
      </c>
      <c r="D96" s="199" t="s">
        <v>282</v>
      </c>
      <c r="E96" s="198" t="s">
        <v>281</v>
      </c>
      <c r="F96" s="682" t="s">
        <v>277</v>
      </c>
      <c r="G96" s="683"/>
      <c r="H96" s="88"/>
      <c r="I96" s="62"/>
      <c r="J96" s="38" t="s">
        <v>69</v>
      </c>
      <c r="K96" s="441"/>
      <c r="L96" s="442"/>
      <c r="M96" s="86"/>
      <c r="N96" s="86"/>
      <c r="BZ96" s="217" t="str">
        <f>'Strana 1.2.3.4'!J86</f>
        <v>Ug skla=</v>
      </c>
      <c r="CA96" s="217">
        <f>'Strana 1.2.3.4'!K86</f>
        <v>0</v>
      </c>
    </row>
    <row r="97" spans="2:79" ht="26.25" customHeight="1" thickBot="1">
      <c r="B97" s="86"/>
      <c r="C97" s="204" t="s">
        <v>273</v>
      </c>
      <c r="D97" s="187" t="s">
        <v>276</v>
      </c>
      <c r="E97" s="200" t="s">
        <v>38</v>
      </c>
      <c r="F97" s="194" t="s">
        <v>278</v>
      </c>
      <c r="G97" s="195" t="s">
        <v>279</v>
      </c>
      <c r="H97" s="185"/>
      <c r="I97" s="186"/>
      <c r="J97" s="87"/>
      <c r="K97" s="87"/>
      <c r="L97" s="87"/>
      <c r="M97" s="86"/>
      <c r="N97" s="86"/>
      <c r="BZ97" s="217" t="str">
        <f>'Strana 1.2.3.4'!J87</f>
        <v>Rámik medzi 
sklami</v>
      </c>
      <c r="CA97" s="217">
        <f>'Strana 1.2.3.4'!K87</f>
        <v>0</v>
      </c>
    </row>
    <row r="98" spans="2:79" ht="26.25" customHeight="1">
      <c r="B98" s="86"/>
      <c r="C98" s="204" t="s">
        <v>284</v>
      </c>
      <c r="D98" s="187" t="s">
        <v>280</v>
      </c>
      <c r="E98" s="201" t="s">
        <v>53</v>
      </c>
      <c r="F98" s="194" t="s">
        <v>278</v>
      </c>
      <c r="G98" s="195" t="s">
        <v>279</v>
      </c>
      <c r="H98" s="88"/>
      <c r="I98" s="438" t="s">
        <v>66</v>
      </c>
      <c r="J98" s="3" t="s">
        <v>252</v>
      </c>
      <c r="K98" s="333" t="s">
        <v>250</v>
      </c>
      <c r="L98" s="334"/>
      <c r="M98" s="365" t="s">
        <v>254</v>
      </c>
      <c r="N98" s="366"/>
      <c r="BZ98" s="217" t="str">
        <f>'Strana 1.2.3.4'!J88</f>
        <v>výplň</v>
      </c>
      <c r="CA98" s="217">
        <f>'Strana 1.2.3.4'!K88</f>
        <v>0</v>
      </c>
    </row>
    <row r="99" spans="2:79" ht="26.25" customHeight="1">
      <c r="B99" s="86"/>
      <c r="C99" s="204"/>
      <c r="D99" s="187"/>
      <c r="E99" s="201"/>
      <c r="F99" s="194"/>
      <c r="G99" s="195"/>
      <c r="H99" s="88"/>
      <c r="I99" s="439"/>
      <c r="J99" s="36" t="s">
        <v>253</v>
      </c>
      <c r="K99" s="337" t="s">
        <v>251</v>
      </c>
      <c r="L99" s="338"/>
      <c r="M99" s="365"/>
      <c r="N99" s="366"/>
      <c r="BZ99" s="217">
        <f>'Strana 1.2.3.4'!J89</f>
        <v>0</v>
      </c>
      <c r="CA99" s="217">
        <f>'Strana 1.2.3.4'!K89</f>
        <v>0</v>
      </c>
    </row>
    <row r="100" spans="2:79" ht="26.25" customHeight="1" thickBot="1">
      <c r="B100" s="86"/>
      <c r="C100" s="204"/>
      <c r="D100" s="188"/>
      <c r="E100" s="202"/>
      <c r="F100" s="196"/>
      <c r="G100" s="197"/>
      <c r="H100" s="88"/>
      <c r="I100" s="440"/>
      <c r="J100" s="33" t="s">
        <v>67</v>
      </c>
      <c r="K100" s="335" t="s">
        <v>68</v>
      </c>
      <c r="L100" s="336"/>
      <c r="M100" s="365"/>
      <c r="N100" s="366"/>
      <c r="O100" s="97"/>
      <c r="P100" s="97"/>
      <c r="Q100" s="97"/>
      <c r="R100" s="97"/>
      <c r="S100" s="97"/>
      <c r="BZ100" s="217" t="str">
        <f>'Strana 1.2.3.4'!J90</f>
        <v>profil (rám)</v>
      </c>
      <c r="CA100" s="217">
        <f>'Strana 1.2.3.4'!K90</f>
        <v>0</v>
      </c>
    </row>
    <row r="101" spans="2:79" ht="12.75" customHeight="1">
      <c r="B101" s="86"/>
      <c r="C101" s="90"/>
      <c r="D101" s="91"/>
      <c r="E101" s="92"/>
      <c r="F101" s="92"/>
      <c r="G101" s="92"/>
      <c r="H101" s="92"/>
      <c r="I101" s="93"/>
      <c r="J101" s="94"/>
      <c r="K101" s="94"/>
      <c r="L101" s="94"/>
      <c r="M101" s="109"/>
      <c r="N101" s="86"/>
      <c r="BZ101" s="217" t="str">
        <f>'Strana 1.2.3.4'!J91</f>
        <v>označenie</v>
      </c>
      <c r="CA101" s="217">
        <f>'Strana 1.2.3.4'!K91</f>
        <v>0</v>
      </c>
    </row>
    <row r="102" spans="2:79" ht="12.75" customHeight="1" thickBot="1">
      <c r="B102" s="86"/>
      <c r="C102" s="95"/>
      <c r="D102" s="91"/>
      <c r="E102" s="92"/>
      <c r="F102" s="92"/>
      <c r="G102" s="92"/>
      <c r="H102" s="92"/>
      <c r="I102" s="93"/>
      <c r="J102" s="94"/>
      <c r="K102" s="94"/>
      <c r="L102" s="94"/>
      <c r="M102" s="109"/>
      <c r="N102" s="86"/>
      <c r="BZ102" s="217" t="str">
        <f>'Strana 1.2.3.4'!J92</f>
        <v>Uf profil (rám)</v>
      </c>
      <c r="CA102" s="217">
        <f>'Strana 1.2.3.4'!K92</f>
        <v>0</v>
      </c>
    </row>
    <row r="103" spans="2:79" ht="21.75" customHeight="1">
      <c r="B103" s="86"/>
      <c r="C103" s="415" t="s">
        <v>222</v>
      </c>
      <c r="D103" s="416"/>
      <c r="E103" s="416"/>
      <c r="F103" s="416"/>
      <c r="G103" s="416"/>
      <c r="H103" s="416"/>
      <c r="I103" s="416"/>
      <c r="J103" s="416"/>
      <c r="K103" s="416"/>
      <c r="L103" s="417"/>
      <c r="M103" s="109"/>
      <c r="N103" s="86"/>
      <c r="BZ103" s="217" t="str">
        <f>'Strana 1.2.3.4'!J93</f>
        <v>zasklenie</v>
      </c>
      <c r="CA103" s="217">
        <f>'Strana 1.2.3.4'!K93</f>
        <v>0</v>
      </c>
    </row>
    <row r="104" spans="2:79" ht="39.75" customHeight="1">
      <c r="B104" s="86"/>
      <c r="C104" s="434" t="s">
        <v>120</v>
      </c>
      <c r="D104" s="435"/>
      <c r="E104" s="435"/>
      <c r="F104" s="435"/>
      <c r="G104" s="435"/>
      <c r="H104" s="435"/>
      <c r="I104" s="435"/>
      <c r="J104" s="435"/>
      <c r="K104" s="435"/>
      <c r="L104" s="436"/>
      <c r="M104" s="109"/>
      <c r="N104" s="86"/>
      <c r="BZ104" s="217" t="str">
        <f>'Strana 1.2.3.4'!J94</f>
        <v>Ug skla=</v>
      </c>
      <c r="CA104" s="217">
        <f>'Strana 1.2.3.4'!K94</f>
        <v>0</v>
      </c>
    </row>
    <row r="105" spans="2:79" ht="24" customHeight="1">
      <c r="B105" s="86"/>
      <c r="C105" s="368"/>
      <c r="D105" s="369"/>
      <c r="E105" s="369"/>
      <c r="F105" s="369"/>
      <c r="G105" s="369"/>
      <c r="H105" s="369"/>
      <c r="I105" s="369"/>
      <c r="J105" s="369"/>
      <c r="K105" s="369"/>
      <c r="L105" s="370"/>
      <c r="M105" s="86"/>
      <c r="N105" s="86"/>
      <c r="BZ105" s="217" t="str">
        <f>'Strana 1.2.3.4'!J95</f>
        <v>Rámik medzi 
sklami</v>
      </c>
      <c r="CA105" s="217">
        <f>'Strana 1.2.3.4'!K95</f>
        <v>0</v>
      </c>
    </row>
    <row r="106" spans="2:79" ht="17.25" customHeight="1">
      <c r="B106" s="86"/>
      <c r="C106" s="42" t="s">
        <v>192</v>
      </c>
      <c r="D106" s="40"/>
      <c r="E106" s="40"/>
      <c r="F106" s="40"/>
      <c r="G106" s="40"/>
      <c r="H106" s="40"/>
      <c r="I106" s="40"/>
      <c r="J106" s="40"/>
      <c r="K106" s="40"/>
      <c r="L106" s="41"/>
      <c r="M106" s="86"/>
      <c r="N106" s="86"/>
      <c r="BZ106" s="217" t="str">
        <f>'Strana 1.2.3.4'!J96</f>
        <v>výplň</v>
      </c>
      <c r="CA106" s="217">
        <f>'Strana 1.2.3.4'!K96</f>
        <v>0</v>
      </c>
    </row>
    <row r="107" spans="2:79" ht="39.75" customHeight="1">
      <c r="B107" s="86"/>
      <c r="C107" s="674" t="s">
        <v>287</v>
      </c>
      <c r="D107" s="675"/>
      <c r="E107" s="675"/>
      <c r="F107" s="675"/>
      <c r="G107" s="675"/>
      <c r="H107" s="675"/>
      <c r="I107" s="675"/>
      <c r="J107" s="675"/>
      <c r="K107" s="675"/>
      <c r="L107" s="676"/>
      <c r="M107" s="86"/>
      <c r="N107" s="86"/>
      <c r="BZ107" s="217" t="str">
        <f>'Strana 1.2.3.4'!J98</f>
        <v>šírka (m)</v>
      </c>
      <c r="CA107" s="217" t="str">
        <f>'Strana 1.2.3.4'!K98</f>
        <v>3,2</v>
      </c>
    </row>
    <row r="108" spans="2:79" ht="21.75" customHeight="1">
      <c r="B108" s="86"/>
      <c r="C108" s="412" t="s">
        <v>107</v>
      </c>
      <c r="D108" s="413"/>
      <c r="E108" s="413"/>
      <c r="F108" s="413"/>
      <c r="G108" s="413"/>
      <c r="H108" s="413"/>
      <c r="I108" s="413"/>
      <c r="J108" s="413"/>
      <c r="K108" s="413"/>
      <c r="L108" s="414"/>
      <c r="M108" s="86"/>
      <c r="N108" s="86"/>
      <c r="BZ108" s="217" t="str">
        <f>'Strana 1.2.3.4'!J99</f>
        <v>výška (m)</v>
      </c>
      <c r="CA108" s="217" t="str">
        <f>'Strana 1.2.3.4'!K99</f>
        <v>3,5</v>
      </c>
    </row>
    <row r="109" spans="2:79" ht="15.75" customHeight="1">
      <c r="B109" s="86"/>
      <c r="C109" s="368" t="s">
        <v>165</v>
      </c>
      <c r="D109" s="369"/>
      <c r="E109" s="369"/>
      <c r="F109" s="369"/>
      <c r="G109" s="369"/>
      <c r="H109" s="369"/>
      <c r="I109" s="369"/>
      <c r="J109" s="369"/>
      <c r="K109" s="369"/>
      <c r="L109" s="370"/>
      <c r="M109" s="86"/>
      <c r="N109" s="86"/>
      <c r="BZ109" s="217" t="str">
        <f>'Strana 1.2.3.4'!J100</f>
        <v>U brány=</v>
      </c>
      <c r="CA109" s="217" t="str">
        <f>'Strana 1.2.3.4'!K100</f>
        <v>1,4</v>
      </c>
    </row>
    <row r="110" spans="2:79" ht="18" customHeight="1">
      <c r="B110" s="86"/>
      <c r="C110" s="412" t="s">
        <v>108</v>
      </c>
      <c r="D110" s="413"/>
      <c r="E110" s="413"/>
      <c r="F110" s="413"/>
      <c r="G110" s="413"/>
      <c r="H110" s="413"/>
      <c r="I110" s="413"/>
      <c r="J110" s="413"/>
      <c r="K110" s="413"/>
      <c r="L110" s="414"/>
      <c r="M110" s="86"/>
      <c r="N110" s="86"/>
      <c r="BZ110" s="218">
        <f>'Strana 1.2.3.4'!D117</f>
        <v>0</v>
      </c>
      <c r="CA110" s="218" t="str">
        <f>'Strana 1.2.3.4'!E117</f>
        <v>nosná konštrukcia:</v>
      </c>
    </row>
    <row r="111" spans="2:79" ht="21" customHeight="1" thickBot="1">
      <c r="B111" s="86"/>
      <c r="C111" s="418" t="s">
        <v>166</v>
      </c>
      <c r="D111" s="419"/>
      <c r="E111" s="419"/>
      <c r="F111" s="419"/>
      <c r="G111" s="419"/>
      <c r="H111" s="419"/>
      <c r="I111" s="419"/>
      <c r="J111" s="419"/>
      <c r="K111" s="419"/>
      <c r="L111" s="420"/>
      <c r="M111" s="86"/>
      <c r="N111" s="86"/>
      <c r="BZ111" s="218">
        <f>'Strana 1.2.3.4'!D118</f>
        <v>0</v>
      </c>
      <c r="CA111" s="218" t="str">
        <f>'Strana 1.2.3.4'!E118</f>
        <v>POROTHERM Profi 38 Ti (na murovaciu penu)</v>
      </c>
    </row>
    <row r="112" spans="2:79" ht="18" customHeight="1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BZ112" s="218">
        <f>'Strana 1.2.3.4'!D119</f>
        <v>0</v>
      </c>
      <c r="CA112" s="218" t="str">
        <f>'Strana 1.2.3.4'!E119</f>
        <v>izolácia :</v>
      </c>
    </row>
    <row r="113" spans="2:79" ht="18" customHeight="1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BZ113" s="218">
        <f>'Strana 1.2.3.4'!D120</f>
        <v>0</v>
      </c>
      <c r="CA113" s="218" t="str">
        <f>'Strana 1.2.3.4'!E120</f>
        <v>polystyrén typu EPS 70F (biely)</v>
      </c>
    </row>
    <row r="114" spans="2:79" s="13" customFormat="1" ht="25.5" customHeight="1">
      <c r="B114" s="114"/>
      <c r="C114" s="115" t="s">
        <v>82</v>
      </c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BZ114" s="218">
        <f>'Strana 1.2.3.4'!D121</f>
        <v>0</v>
      </c>
      <c r="CA114" s="218">
        <f>'Strana 1.2.3.4'!E121</f>
        <v>0</v>
      </c>
    </row>
    <row r="115" spans="2:79" ht="21.75" customHeight="1" thickBot="1">
      <c r="B115" s="113"/>
      <c r="C115" s="331" t="s">
        <v>105</v>
      </c>
      <c r="D115" s="331"/>
      <c r="E115" s="331"/>
      <c r="F115" s="331"/>
      <c r="G115" s="331"/>
      <c r="H115" s="331"/>
      <c r="I115" s="331"/>
      <c r="J115" s="331"/>
      <c r="K115" s="331"/>
      <c r="L115" s="331"/>
      <c r="M115" s="113"/>
      <c r="N115" s="114"/>
      <c r="O115" s="14"/>
      <c r="P115" s="14"/>
      <c r="Q115" s="14"/>
      <c r="R115" s="14"/>
      <c r="S115" s="14"/>
      <c r="BZ115" s="218">
        <f>'Strana 1.2.3.4'!D122</f>
        <v>0</v>
      </c>
      <c r="CA115" s="218">
        <f>'Strana 1.2.3.4'!E122</f>
        <v>0</v>
      </c>
    </row>
    <row r="116" spans="2:79" ht="13.5" customHeight="1" thickBot="1">
      <c r="B116" s="113"/>
      <c r="C116" s="230" t="s">
        <v>298</v>
      </c>
      <c r="D116" s="231"/>
      <c r="E116" s="265" t="s">
        <v>0</v>
      </c>
      <c r="F116" s="266"/>
      <c r="G116" s="266"/>
      <c r="H116" s="266"/>
      <c r="I116" s="267"/>
      <c r="J116" s="265" t="s">
        <v>1</v>
      </c>
      <c r="K116" s="264"/>
      <c r="L116" s="263" t="s">
        <v>2</v>
      </c>
      <c r="M116" s="264"/>
      <c r="N116" s="114"/>
      <c r="O116" s="14"/>
      <c r="P116" s="14"/>
      <c r="Q116" s="14"/>
      <c r="R116" s="14"/>
      <c r="S116" s="14"/>
      <c r="BZ116" s="218">
        <f>'Strana 1.2.3.4'!D123</f>
        <v>0</v>
      </c>
      <c r="CA116" s="218">
        <f>'Strana 1.2.3.4'!E123</f>
        <v>0</v>
      </c>
    </row>
    <row r="117" spans="2:79" ht="14.25" customHeight="1">
      <c r="B117" s="113"/>
      <c r="C117" s="232"/>
      <c r="D117" s="233"/>
      <c r="E117" s="351" t="s">
        <v>255</v>
      </c>
      <c r="F117" s="352"/>
      <c r="G117" s="352"/>
      <c r="H117" s="352"/>
      <c r="I117" s="353"/>
      <c r="J117" s="349"/>
      <c r="K117" s="350"/>
      <c r="L117" s="345" t="s">
        <v>171</v>
      </c>
      <c r="M117" s="346"/>
      <c r="N117" s="114"/>
      <c r="BZ117" s="218">
        <f>'Strana 1.2.3.4'!D124</f>
        <v>0</v>
      </c>
      <c r="CA117" s="218">
        <f>'Strana 1.2.3.4'!E124</f>
        <v>0</v>
      </c>
    </row>
    <row r="118" spans="2:79" ht="14.25" customHeight="1">
      <c r="B118" s="113"/>
      <c r="C118" s="232"/>
      <c r="D118" s="233"/>
      <c r="E118" s="342" t="s">
        <v>289</v>
      </c>
      <c r="F118" s="343"/>
      <c r="G118" s="343"/>
      <c r="H118" s="343"/>
      <c r="I118" s="344"/>
      <c r="J118" s="340">
        <v>380</v>
      </c>
      <c r="K118" s="341"/>
      <c r="L118" s="347"/>
      <c r="M118" s="348"/>
      <c r="N118" s="114"/>
      <c r="BZ118" s="218">
        <f>'Strana 1.2.3.4'!D125</f>
        <v>0</v>
      </c>
      <c r="CA118" s="218">
        <f>'Strana 1.2.3.4'!E125</f>
        <v>0</v>
      </c>
    </row>
    <row r="119" spans="2:79" ht="14.25" customHeight="1">
      <c r="B119" s="113"/>
      <c r="C119" s="232"/>
      <c r="D119" s="233"/>
      <c r="E119" s="252" t="s">
        <v>256</v>
      </c>
      <c r="F119" s="253"/>
      <c r="G119" s="253"/>
      <c r="H119" s="253"/>
      <c r="I119" s="254"/>
      <c r="J119" s="281"/>
      <c r="K119" s="282"/>
      <c r="L119" s="347"/>
      <c r="M119" s="348"/>
      <c r="N119" s="114"/>
      <c r="O119" s="5"/>
      <c r="P119" s="5"/>
      <c r="Q119" s="5"/>
      <c r="R119" s="5"/>
      <c r="S119" s="5"/>
      <c r="BZ119" s="218">
        <f>'Strana 1.2.3.4'!D126</f>
        <v>0</v>
      </c>
      <c r="CA119" s="218">
        <f>'Strana 1.2.3.4'!E126</f>
        <v>0</v>
      </c>
    </row>
    <row r="120" spans="2:79" ht="14.25" customHeight="1">
      <c r="B120" s="113"/>
      <c r="C120" s="232"/>
      <c r="D120" s="233"/>
      <c r="E120" s="362" t="s">
        <v>190</v>
      </c>
      <c r="F120" s="363"/>
      <c r="G120" s="363"/>
      <c r="H120" s="363"/>
      <c r="I120" s="364"/>
      <c r="J120" s="360">
        <v>100</v>
      </c>
      <c r="K120" s="361"/>
      <c r="L120" s="347"/>
      <c r="M120" s="348"/>
      <c r="N120" s="114"/>
      <c r="O120" s="6"/>
      <c r="P120" s="6"/>
      <c r="Q120" s="6"/>
      <c r="R120" s="6"/>
      <c r="S120" s="6"/>
      <c r="BZ120" s="218">
        <f>'Strana 1.2.3.4'!D127</f>
        <v>0</v>
      </c>
      <c r="CA120" s="218">
        <f>'Strana 1.2.3.4'!E127</f>
        <v>0</v>
      </c>
    </row>
    <row r="121" spans="2:79" ht="14.25" customHeight="1">
      <c r="B121" s="113"/>
      <c r="C121" s="232"/>
      <c r="D121" s="233"/>
      <c r="E121" s="252"/>
      <c r="F121" s="253"/>
      <c r="G121" s="253"/>
      <c r="H121" s="253"/>
      <c r="I121" s="254"/>
      <c r="J121" s="354"/>
      <c r="K121" s="355"/>
      <c r="L121" s="356" t="s">
        <v>290</v>
      </c>
      <c r="M121" s="357"/>
      <c r="N121" s="114"/>
      <c r="O121" s="6"/>
      <c r="P121" s="6"/>
      <c r="Q121" s="6"/>
      <c r="R121" s="6"/>
      <c r="S121" s="6"/>
      <c r="BZ121" s="218">
        <f>'Strana 1.2.3.4'!D128</f>
        <v>0</v>
      </c>
      <c r="CA121" s="218" t="str">
        <f>'Strana 1.2.3.4'!E128</f>
        <v>Materiál</v>
      </c>
    </row>
    <row r="122" spans="2:79" ht="14.25" customHeight="1">
      <c r="B122" s="113"/>
      <c r="C122" s="232"/>
      <c r="D122" s="233"/>
      <c r="E122" s="268"/>
      <c r="F122" s="269"/>
      <c r="G122" s="269"/>
      <c r="H122" s="269"/>
      <c r="I122" s="270"/>
      <c r="J122" s="354"/>
      <c r="K122" s="355"/>
      <c r="L122" s="356"/>
      <c r="M122" s="357"/>
      <c r="N122" s="114"/>
      <c r="O122" s="7"/>
      <c r="P122" s="6"/>
      <c r="Q122" s="6"/>
      <c r="R122" s="6"/>
      <c r="S122" s="6"/>
      <c r="BZ122" s="218">
        <f>'Strana 1.2.3.4'!D129</f>
        <v>0</v>
      </c>
      <c r="CA122" s="218" t="str">
        <f>'Strana 1.2.3.4'!E129</f>
        <v>nosná konštrukcia:</v>
      </c>
    </row>
    <row r="123" spans="2:79" ht="14.25" customHeight="1">
      <c r="B123" s="113"/>
      <c r="C123" s="232"/>
      <c r="D123" s="233"/>
      <c r="E123" s="268"/>
      <c r="F123" s="269"/>
      <c r="G123" s="269"/>
      <c r="H123" s="269"/>
      <c r="I123" s="270"/>
      <c r="J123" s="354"/>
      <c r="K123" s="355"/>
      <c r="L123" s="356"/>
      <c r="M123" s="357"/>
      <c r="N123" s="114"/>
      <c r="O123" s="6"/>
      <c r="P123" s="6"/>
      <c r="Q123" s="6"/>
      <c r="R123" s="6"/>
      <c r="S123" s="6"/>
      <c r="BZ123" s="218">
        <f>'Strana 1.2.3.4'!D130</f>
        <v>0</v>
      </c>
      <c r="CA123" s="218">
        <f>'Strana 1.2.3.4'!E130</f>
        <v>0</v>
      </c>
    </row>
    <row r="124" spans="2:79" ht="14.25" customHeight="1">
      <c r="B124" s="113"/>
      <c r="C124" s="232"/>
      <c r="D124" s="233"/>
      <c r="E124" s="268"/>
      <c r="F124" s="269"/>
      <c r="G124" s="269"/>
      <c r="H124" s="269"/>
      <c r="I124" s="270"/>
      <c r="J124" s="354"/>
      <c r="K124" s="355"/>
      <c r="L124" s="356"/>
      <c r="M124" s="357"/>
      <c r="N124" s="114"/>
      <c r="O124" s="6"/>
      <c r="P124" s="6"/>
      <c r="Q124" s="6"/>
      <c r="R124" s="6"/>
      <c r="S124" s="6"/>
      <c r="BZ124" s="218">
        <f>'Strana 1.2.3.4'!D131</f>
        <v>0</v>
      </c>
      <c r="CA124" s="218" t="str">
        <f>'Strana 1.2.3.4'!E131</f>
        <v>izolácia :</v>
      </c>
    </row>
    <row r="125" spans="2:79" ht="14.25" customHeight="1">
      <c r="B125" s="113"/>
      <c r="C125" s="232"/>
      <c r="D125" s="233"/>
      <c r="E125" s="268"/>
      <c r="F125" s="269"/>
      <c r="G125" s="269"/>
      <c r="H125" s="269"/>
      <c r="I125" s="270"/>
      <c r="J125" s="354"/>
      <c r="K125" s="355"/>
      <c r="L125" s="356"/>
      <c r="M125" s="357"/>
      <c r="N125" s="114"/>
      <c r="O125" s="7"/>
      <c r="P125" s="7"/>
      <c r="Q125" s="6"/>
      <c r="R125" s="8"/>
      <c r="S125" s="6"/>
      <c r="BZ125" s="218">
        <f>'Strana 1.2.3.4'!D132</f>
        <v>0</v>
      </c>
      <c r="CA125" s="218">
        <f>'Strana 1.2.3.4'!E132</f>
        <v>0</v>
      </c>
    </row>
    <row r="126" spans="2:79" ht="15" customHeight="1" thickBot="1">
      <c r="B126" s="113"/>
      <c r="C126" s="234"/>
      <c r="D126" s="235"/>
      <c r="E126" s="257"/>
      <c r="F126" s="258"/>
      <c r="G126" s="258"/>
      <c r="H126" s="258"/>
      <c r="I126" s="259"/>
      <c r="J126" s="260"/>
      <c r="K126" s="261"/>
      <c r="L126" s="358"/>
      <c r="M126" s="359"/>
      <c r="N126" s="114"/>
      <c r="O126" s="6"/>
      <c r="P126" s="6"/>
      <c r="Q126" s="6"/>
      <c r="R126" s="6"/>
      <c r="S126" s="6"/>
      <c r="BZ126" s="218">
        <f>'Strana 1.2.3.4'!D133</f>
        <v>0</v>
      </c>
      <c r="CA126" s="218">
        <f>'Strana 1.2.3.4'!E133</f>
        <v>0</v>
      </c>
    </row>
    <row r="127" spans="2:79" ht="13.5" thickBot="1">
      <c r="B127" s="113"/>
      <c r="C127" s="116"/>
      <c r="D127" s="117"/>
      <c r="E127" s="118"/>
      <c r="F127" s="118"/>
      <c r="G127" s="118"/>
      <c r="H127" s="118"/>
      <c r="I127" s="118"/>
      <c r="J127" s="119"/>
      <c r="K127" s="119"/>
      <c r="L127" s="120"/>
      <c r="M127" s="120"/>
      <c r="N127" s="114"/>
      <c r="O127" s="6"/>
      <c r="P127" s="6"/>
      <c r="Q127" s="6"/>
      <c r="R127" s="6"/>
      <c r="S127" s="6"/>
      <c r="BZ127" s="218">
        <f>'Strana 1.2.3.4'!D134</f>
        <v>0</v>
      </c>
      <c r="CA127" s="218">
        <f>'Strana 1.2.3.4'!E134</f>
        <v>0</v>
      </c>
    </row>
    <row r="128" spans="2:79" ht="13.5" customHeight="1" thickBot="1">
      <c r="B128" s="113"/>
      <c r="C128" s="230" t="s">
        <v>299</v>
      </c>
      <c r="D128" s="236"/>
      <c r="E128" s="265" t="s">
        <v>0</v>
      </c>
      <c r="F128" s="266"/>
      <c r="G128" s="266"/>
      <c r="H128" s="266"/>
      <c r="I128" s="267"/>
      <c r="J128" s="265" t="s">
        <v>1</v>
      </c>
      <c r="K128" s="264"/>
      <c r="L128" s="263" t="s">
        <v>2</v>
      </c>
      <c r="M128" s="264"/>
      <c r="N128" s="114"/>
      <c r="BZ128" s="218">
        <f>'Strana 1.2.3.4'!D135</f>
        <v>0</v>
      </c>
      <c r="CA128" s="218">
        <f>'Strana 1.2.3.4'!E135</f>
        <v>0</v>
      </c>
    </row>
    <row r="129" spans="2:79" ht="14.25" customHeight="1">
      <c r="B129" s="113"/>
      <c r="C129" s="237"/>
      <c r="D129" s="238"/>
      <c r="E129" s="351" t="s">
        <v>255</v>
      </c>
      <c r="F129" s="352"/>
      <c r="G129" s="352"/>
      <c r="H129" s="352"/>
      <c r="I129" s="353"/>
      <c r="J129" s="446"/>
      <c r="K129" s="447"/>
      <c r="L129" s="246"/>
      <c r="M129" s="247"/>
      <c r="N129" s="114"/>
      <c r="O129" s="5"/>
      <c r="P129" s="5"/>
      <c r="Q129" s="5"/>
      <c r="R129" s="5"/>
      <c r="S129" s="5"/>
      <c r="BZ129" s="218">
        <f>'Strana 1.2.3.4'!D136</f>
        <v>0</v>
      </c>
      <c r="CA129" s="218">
        <f>'Strana 1.2.3.4'!E136</f>
        <v>0</v>
      </c>
    </row>
    <row r="130" spans="2:79" ht="14.25" customHeight="1">
      <c r="B130" s="113"/>
      <c r="C130" s="237"/>
      <c r="D130" s="238"/>
      <c r="E130" s="448"/>
      <c r="F130" s="449"/>
      <c r="G130" s="449"/>
      <c r="H130" s="449"/>
      <c r="I130" s="450"/>
      <c r="J130" s="451"/>
      <c r="K130" s="452"/>
      <c r="L130" s="248"/>
      <c r="M130" s="249"/>
      <c r="N130" s="114"/>
      <c r="O130" s="5"/>
      <c r="P130" s="5"/>
      <c r="Q130" s="5"/>
      <c r="R130" s="5"/>
      <c r="S130" s="5"/>
      <c r="BZ130" s="218">
        <f>'Strana 1.2.3.4'!D137</f>
        <v>0</v>
      </c>
      <c r="CA130" s="218">
        <f>'Strana 1.2.3.4'!E137</f>
        <v>0</v>
      </c>
    </row>
    <row r="131" spans="2:79" ht="14.25" customHeight="1">
      <c r="B131" s="113"/>
      <c r="C131" s="237"/>
      <c r="D131" s="238"/>
      <c r="E131" s="252" t="s">
        <v>256</v>
      </c>
      <c r="F131" s="253"/>
      <c r="G131" s="253"/>
      <c r="H131" s="253"/>
      <c r="I131" s="254"/>
      <c r="J131" s="255"/>
      <c r="K131" s="256"/>
      <c r="L131" s="248"/>
      <c r="M131" s="249"/>
      <c r="N131" s="114"/>
      <c r="O131" s="5"/>
      <c r="P131" s="5"/>
      <c r="Q131" s="5"/>
      <c r="R131" s="5"/>
      <c r="S131" s="5"/>
      <c r="BZ131" s="218">
        <f>'Strana 1.2.3.4'!D138</f>
        <v>0</v>
      </c>
      <c r="CA131" s="218">
        <f>'Strana 1.2.3.4'!E138</f>
        <v>0</v>
      </c>
    </row>
    <row r="132" spans="2:79" ht="14.25" customHeight="1">
      <c r="B132" s="113"/>
      <c r="C132" s="237"/>
      <c r="D132" s="238"/>
      <c r="E132" s="453"/>
      <c r="F132" s="454"/>
      <c r="G132" s="454"/>
      <c r="H132" s="454"/>
      <c r="I132" s="455"/>
      <c r="J132" s="456"/>
      <c r="K132" s="457"/>
      <c r="L132" s="248"/>
      <c r="M132" s="249"/>
      <c r="N132" s="114"/>
      <c r="O132" s="6"/>
      <c r="P132" s="6"/>
      <c r="Q132" s="6"/>
      <c r="R132" s="6"/>
      <c r="S132" s="6"/>
      <c r="BZ132" s="218">
        <f>'Strana 1.2.3.4'!D139</f>
        <v>0</v>
      </c>
      <c r="CA132" s="218">
        <f>'Strana 1.2.3.4'!E139</f>
        <v>0</v>
      </c>
    </row>
    <row r="133" spans="2:79" ht="14.25" customHeight="1">
      <c r="B133" s="113"/>
      <c r="C133" s="237"/>
      <c r="D133" s="238"/>
      <c r="E133" s="252"/>
      <c r="F133" s="253"/>
      <c r="G133" s="253"/>
      <c r="H133" s="253"/>
      <c r="I133" s="254"/>
      <c r="J133" s="354"/>
      <c r="K133" s="355"/>
      <c r="L133" s="248"/>
      <c r="M133" s="249"/>
      <c r="N133" s="114"/>
      <c r="O133" s="6"/>
      <c r="P133" s="6"/>
      <c r="Q133" s="6"/>
      <c r="R133" s="6"/>
      <c r="S133" s="6"/>
      <c r="BZ133" s="218">
        <f>'Strana 1.2.3.4'!D140</f>
        <v>0</v>
      </c>
      <c r="CA133" s="218" t="str">
        <f>'Strana 1.2.3.4'!E140</f>
        <v>Materiál</v>
      </c>
    </row>
    <row r="134" spans="2:79" ht="14.25" customHeight="1">
      <c r="B134" s="113"/>
      <c r="C134" s="237"/>
      <c r="D134" s="238"/>
      <c r="E134" s="268"/>
      <c r="F134" s="269"/>
      <c r="G134" s="269"/>
      <c r="H134" s="269"/>
      <c r="I134" s="270"/>
      <c r="J134" s="354"/>
      <c r="K134" s="355"/>
      <c r="L134" s="248"/>
      <c r="M134" s="249"/>
      <c r="N134" s="114"/>
      <c r="O134" s="7"/>
      <c r="P134" s="6"/>
      <c r="Q134" s="6"/>
      <c r="R134" s="6"/>
      <c r="S134" s="6"/>
      <c r="BZ134" s="218">
        <f>'Strana 1.2.3.4'!D141</f>
        <v>0</v>
      </c>
      <c r="CA134" s="218" t="str">
        <f>'Strana 1.2.3.4'!E141</f>
        <v>konštrukcia:</v>
      </c>
    </row>
    <row r="135" spans="2:79" ht="14.25" customHeight="1">
      <c r="B135" s="113"/>
      <c r="C135" s="237"/>
      <c r="D135" s="238"/>
      <c r="E135" s="268"/>
      <c r="F135" s="269"/>
      <c r="G135" s="269"/>
      <c r="H135" s="269"/>
      <c r="I135" s="270"/>
      <c r="J135" s="354"/>
      <c r="K135" s="355"/>
      <c r="L135" s="248"/>
      <c r="M135" s="249"/>
      <c r="N135" s="114"/>
      <c r="O135" s="6"/>
      <c r="P135" s="6"/>
      <c r="Q135" s="6"/>
      <c r="R135" s="6"/>
      <c r="S135" s="6"/>
      <c r="BZ135" s="218">
        <f>'Strana 1.2.3.4'!D142</f>
        <v>0</v>
      </c>
      <c r="CA135" s="218">
        <f>'Strana 1.2.3.4'!E142</f>
        <v>0</v>
      </c>
    </row>
    <row r="136" spans="2:79" ht="14.25" customHeight="1">
      <c r="B136" s="113"/>
      <c r="C136" s="237"/>
      <c r="D136" s="238"/>
      <c r="E136" s="268"/>
      <c r="F136" s="269"/>
      <c r="G136" s="269"/>
      <c r="H136" s="269"/>
      <c r="I136" s="270"/>
      <c r="J136" s="354"/>
      <c r="K136" s="355"/>
      <c r="L136" s="248"/>
      <c r="M136" s="249"/>
      <c r="N136" s="114"/>
      <c r="O136" s="6"/>
      <c r="P136" s="6"/>
      <c r="Q136" s="6"/>
      <c r="R136" s="6"/>
      <c r="S136" s="6"/>
      <c r="BZ136" s="218">
        <f>'Strana 1.2.3.4'!D143</f>
        <v>0</v>
      </c>
      <c r="CA136" s="218" t="str">
        <f>'Strana 1.2.3.4'!E143</f>
        <v>izolácia :</v>
      </c>
    </row>
    <row r="137" spans="2:79" ht="14.25" customHeight="1">
      <c r="B137" s="113"/>
      <c r="C137" s="237"/>
      <c r="D137" s="238"/>
      <c r="E137" s="268"/>
      <c r="F137" s="269"/>
      <c r="G137" s="269"/>
      <c r="H137" s="269"/>
      <c r="I137" s="270"/>
      <c r="J137" s="354"/>
      <c r="K137" s="355"/>
      <c r="L137" s="248"/>
      <c r="M137" s="249"/>
      <c r="N137" s="114"/>
      <c r="O137" s="7"/>
      <c r="P137" s="7"/>
      <c r="Q137" s="6"/>
      <c r="R137" s="8"/>
      <c r="S137" s="6"/>
      <c r="BZ137" s="218">
        <f>'Strana 1.2.3.4'!D144</f>
        <v>0</v>
      </c>
      <c r="CA137" s="218">
        <f>'Strana 1.2.3.4'!E144</f>
        <v>0</v>
      </c>
    </row>
    <row r="138" spans="2:79" ht="15" customHeight="1" thickBot="1">
      <c r="B138" s="113"/>
      <c r="C138" s="239"/>
      <c r="D138" s="240"/>
      <c r="E138" s="257"/>
      <c r="F138" s="258"/>
      <c r="G138" s="258"/>
      <c r="H138" s="258"/>
      <c r="I138" s="259"/>
      <c r="J138" s="260"/>
      <c r="K138" s="261"/>
      <c r="L138" s="250"/>
      <c r="M138" s="251"/>
      <c r="N138" s="114"/>
      <c r="O138" s="6"/>
      <c r="P138" s="6"/>
      <c r="Q138" s="6"/>
      <c r="R138" s="6"/>
      <c r="S138" s="6"/>
      <c r="BZ138" s="218">
        <f>'Strana 1.2.3.4'!D145</f>
        <v>0</v>
      </c>
      <c r="CA138" s="218">
        <f>'Strana 1.2.3.4'!E145</f>
        <v>0</v>
      </c>
    </row>
    <row r="139" spans="2:79" ht="13.5" thickBot="1">
      <c r="B139" s="113"/>
      <c r="C139" s="121"/>
      <c r="D139" s="121"/>
      <c r="E139" s="121"/>
      <c r="F139" s="121"/>
      <c r="G139" s="121"/>
      <c r="H139" s="121"/>
      <c r="I139" s="121"/>
      <c r="J139" s="121"/>
      <c r="K139" s="121"/>
      <c r="L139" s="262"/>
      <c r="M139" s="262"/>
      <c r="N139" s="114"/>
      <c r="O139" s="6"/>
      <c r="P139" s="6"/>
      <c r="Q139" s="6"/>
      <c r="R139" s="6"/>
      <c r="S139" s="6"/>
      <c r="BZ139" s="218">
        <f>'Strana 1.2.3.4'!D146</f>
        <v>0</v>
      </c>
      <c r="CA139" s="218">
        <f>'Strana 1.2.3.4'!E146</f>
        <v>0</v>
      </c>
    </row>
    <row r="140" spans="2:79" ht="13.5" thickBot="1">
      <c r="B140" s="113"/>
      <c r="C140" s="283" t="s">
        <v>294</v>
      </c>
      <c r="D140" s="284"/>
      <c r="E140" s="265" t="s">
        <v>0</v>
      </c>
      <c r="F140" s="266"/>
      <c r="G140" s="266"/>
      <c r="H140" s="266"/>
      <c r="I140" s="267"/>
      <c r="J140" s="265" t="s">
        <v>1</v>
      </c>
      <c r="K140" s="264"/>
      <c r="L140" s="263" t="s">
        <v>2</v>
      </c>
      <c r="M140" s="264"/>
      <c r="N140" s="114"/>
      <c r="BZ140" s="218">
        <f>'Strana 1.2.3.4'!D147</f>
        <v>0</v>
      </c>
      <c r="CA140" s="218">
        <f>'Strana 1.2.3.4'!E147</f>
        <v>0</v>
      </c>
    </row>
    <row r="141" spans="2:79" ht="14.25" customHeight="1">
      <c r="B141" s="113"/>
      <c r="C141" s="285"/>
      <c r="D141" s="286"/>
      <c r="E141" s="351" t="s">
        <v>257</v>
      </c>
      <c r="F141" s="352"/>
      <c r="G141" s="352"/>
      <c r="H141" s="352"/>
      <c r="I141" s="353"/>
      <c r="J141" s="446"/>
      <c r="K141" s="447"/>
      <c r="L141" s="246"/>
      <c r="M141" s="247"/>
      <c r="N141" s="114"/>
      <c r="O141" s="5"/>
      <c r="P141" s="5"/>
      <c r="Q141" s="5"/>
      <c r="R141" s="5"/>
      <c r="S141" s="5"/>
      <c r="BZ141" s="218">
        <f>'Strana 1.2.3.4'!D148</f>
        <v>0</v>
      </c>
      <c r="CA141" s="218">
        <f>'Strana 1.2.3.4'!E148</f>
        <v>0</v>
      </c>
    </row>
    <row r="142" spans="2:79" ht="14.25">
      <c r="B142" s="113"/>
      <c r="C142" s="285"/>
      <c r="D142" s="286"/>
      <c r="E142" s="448"/>
      <c r="F142" s="449"/>
      <c r="G142" s="449"/>
      <c r="H142" s="449"/>
      <c r="I142" s="450"/>
      <c r="J142" s="451"/>
      <c r="K142" s="452"/>
      <c r="L142" s="248"/>
      <c r="M142" s="249"/>
      <c r="N142" s="114"/>
      <c r="O142" s="6"/>
      <c r="P142" s="6"/>
      <c r="Q142" s="6"/>
      <c r="R142" s="6"/>
      <c r="S142" s="6"/>
      <c r="BZ142" s="218">
        <f>'Strana 1.2.3.4'!D149</f>
        <v>0</v>
      </c>
      <c r="CA142" s="218">
        <f>'Strana 1.2.3.4'!E149</f>
        <v>0</v>
      </c>
    </row>
    <row r="143" spans="2:79" ht="14.25">
      <c r="B143" s="113"/>
      <c r="C143" s="285"/>
      <c r="D143" s="286"/>
      <c r="E143" s="252" t="s">
        <v>256</v>
      </c>
      <c r="F143" s="253"/>
      <c r="G143" s="253"/>
      <c r="H143" s="253"/>
      <c r="I143" s="254"/>
      <c r="J143" s="255"/>
      <c r="K143" s="256"/>
      <c r="L143" s="248"/>
      <c r="M143" s="249"/>
      <c r="N143" s="114"/>
      <c r="O143" s="6"/>
      <c r="P143" s="6"/>
      <c r="Q143" s="6"/>
      <c r="R143" s="6"/>
      <c r="S143" s="6"/>
      <c r="BZ143" s="218">
        <f>'Strana 1.2.3.4'!D150</f>
        <v>0</v>
      </c>
      <c r="CA143" s="218">
        <f>'Strana 1.2.3.4'!E150</f>
        <v>0</v>
      </c>
    </row>
    <row r="144" spans="2:79" ht="14.25">
      <c r="B144" s="113"/>
      <c r="C144" s="285"/>
      <c r="D144" s="286"/>
      <c r="E144" s="453"/>
      <c r="F144" s="454"/>
      <c r="G144" s="454"/>
      <c r="H144" s="454"/>
      <c r="I144" s="455"/>
      <c r="J144" s="456"/>
      <c r="K144" s="457"/>
      <c r="L144" s="248"/>
      <c r="M144" s="249"/>
      <c r="N144" s="114"/>
      <c r="O144" s="6"/>
      <c r="P144" s="6"/>
      <c r="Q144" s="6"/>
      <c r="R144" s="6"/>
      <c r="S144" s="6"/>
      <c r="BZ144" s="218">
        <f>'Strana 1.2.3.4'!D151</f>
        <v>0</v>
      </c>
      <c r="CA144" s="218">
        <f>'Strana 1.2.3.4'!E151</f>
        <v>0</v>
      </c>
    </row>
    <row r="145" spans="2:79" ht="14.25">
      <c r="B145" s="113"/>
      <c r="C145" s="285"/>
      <c r="D145" s="286"/>
      <c r="E145" s="252"/>
      <c r="F145" s="253"/>
      <c r="G145" s="253"/>
      <c r="H145" s="253"/>
      <c r="I145" s="254"/>
      <c r="J145" s="255"/>
      <c r="K145" s="256"/>
      <c r="L145" s="248"/>
      <c r="M145" s="249"/>
      <c r="N145" s="114"/>
      <c r="O145" s="6"/>
      <c r="P145" s="6"/>
      <c r="Q145" s="6"/>
      <c r="R145" s="6"/>
      <c r="S145" s="6"/>
      <c r="BZ145" s="218">
        <f>'Strana 1.2.3.4'!D152</f>
        <v>0</v>
      </c>
      <c r="CA145" s="218" t="str">
        <f>'Strana 1.2.3.4'!E152</f>
        <v>Materiál</v>
      </c>
    </row>
    <row r="146" spans="2:79" ht="14.25">
      <c r="B146" s="113"/>
      <c r="C146" s="285"/>
      <c r="D146" s="286"/>
      <c r="E146" s="252"/>
      <c r="F146" s="253"/>
      <c r="G146" s="253"/>
      <c r="H146" s="253"/>
      <c r="I146" s="254"/>
      <c r="J146" s="255"/>
      <c r="K146" s="256"/>
      <c r="L146" s="248"/>
      <c r="M146" s="249"/>
      <c r="N146" s="114"/>
      <c r="O146" s="7"/>
      <c r="P146" s="6"/>
      <c r="Q146" s="6"/>
      <c r="R146" s="6"/>
      <c r="S146" s="6"/>
      <c r="BZ146" s="218">
        <f>'Strana 1.2.3.4'!D153</f>
        <v>0</v>
      </c>
      <c r="CA146" s="218" t="str">
        <f>'Strana 1.2.3.4'!E153</f>
        <v>Sadrokartónový strop</v>
      </c>
    </row>
    <row r="147" spans="2:79" ht="14.25">
      <c r="B147" s="113"/>
      <c r="C147" s="285"/>
      <c r="D147" s="286"/>
      <c r="E147" s="252"/>
      <c r="F147" s="253"/>
      <c r="G147" s="253"/>
      <c r="H147" s="253"/>
      <c r="I147" s="254"/>
      <c r="J147" s="255"/>
      <c r="K147" s="256"/>
      <c r="L147" s="248"/>
      <c r="M147" s="249"/>
      <c r="N147" s="114"/>
      <c r="O147" s="6"/>
      <c r="P147" s="6"/>
      <c r="Q147" s="6"/>
      <c r="R147" s="6"/>
      <c r="S147" s="6"/>
      <c r="BZ147" s="218">
        <f>'Strana 1.2.3.4'!D154</f>
        <v>0</v>
      </c>
      <c r="CA147" s="218" t="str">
        <f>'Strana 1.2.3.4'!E154</f>
        <v>Vzduchová medzera</v>
      </c>
    </row>
    <row r="148" spans="2:79" ht="14.25">
      <c r="B148" s="113"/>
      <c r="C148" s="285"/>
      <c r="D148" s="286"/>
      <c r="E148" s="252"/>
      <c r="F148" s="253"/>
      <c r="G148" s="253"/>
      <c r="H148" s="253"/>
      <c r="I148" s="254"/>
      <c r="J148" s="255"/>
      <c r="K148" s="256"/>
      <c r="L148" s="248"/>
      <c r="M148" s="249"/>
      <c r="N148" s="114"/>
      <c r="O148" s="6"/>
      <c r="P148" s="6"/>
      <c r="Q148" s="6"/>
      <c r="R148" s="6"/>
      <c r="S148" s="6"/>
      <c r="BZ148" s="218">
        <f>'Strana 1.2.3.4'!D155</f>
        <v>0</v>
      </c>
      <c r="CA148" s="218" t="str">
        <f>'Strana 1.2.3.4'!E157</f>
        <v>Minerálna vlna -  Isover Unirol Plus</v>
      </c>
    </row>
    <row r="149" spans="2:79" ht="14.25">
      <c r="B149" s="113"/>
      <c r="C149" s="285"/>
      <c r="D149" s="286"/>
      <c r="E149" s="252"/>
      <c r="F149" s="253"/>
      <c r="G149" s="253"/>
      <c r="H149" s="253"/>
      <c r="I149" s="254"/>
      <c r="J149" s="255"/>
      <c r="K149" s="256"/>
      <c r="L149" s="248"/>
      <c r="M149" s="249"/>
      <c r="N149" s="114"/>
      <c r="O149" s="7"/>
      <c r="P149" s="7"/>
      <c r="Q149" s="6"/>
      <c r="R149" s="8"/>
      <c r="S149" s="6"/>
      <c r="BZ149" s="218">
        <f>'Strana 1.2.3.4'!D156</f>
        <v>0</v>
      </c>
      <c r="CA149" s="218" t="str">
        <f>'Strana 1.2.3.4'!E158</f>
        <v>Plné debnenie z dosák</v>
      </c>
    </row>
    <row r="150" spans="2:79" ht="15" thickBot="1">
      <c r="B150" s="113"/>
      <c r="C150" s="287"/>
      <c r="D150" s="288"/>
      <c r="E150" s="257"/>
      <c r="F150" s="258"/>
      <c r="G150" s="258"/>
      <c r="H150" s="258"/>
      <c r="I150" s="259"/>
      <c r="J150" s="260"/>
      <c r="K150" s="261"/>
      <c r="L150" s="250"/>
      <c r="M150" s="251"/>
      <c r="N150" s="114"/>
      <c r="O150" s="6"/>
      <c r="P150" s="6"/>
      <c r="Q150" s="6"/>
      <c r="R150" s="6"/>
      <c r="S150" s="6"/>
      <c r="BZ150" s="218">
        <f>'Strana 1.2.3.4'!D157</f>
        <v>0</v>
      </c>
      <c r="CA150" s="218" t="e">
        <f>'Strana 1.2.3.4'!#REF!</f>
        <v>#REF!</v>
      </c>
    </row>
    <row r="151" spans="2:79" ht="13.5" thickBot="1">
      <c r="B151" s="113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14"/>
      <c r="O151" s="6"/>
      <c r="P151" s="6"/>
      <c r="Q151" s="7"/>
      <c r="R151" s="6"/>
      <c r="S151" s="6"/>
      <c r="BZ151" s="218">
        <f>'Strana 1.2.3.4'!D158</f>
        <v>0</v>
      </c>
      <c r="CA151" s="218" t="e">
        <f>'Strana 1.2.3.4'!#REF!</f>
        <v>#REF!</v>
      </c>
    </row>
    <row r="152" spans="2:79" ht="13.5" thickBot="1">
      <c r="B152" s="113"/>
      <c r="C152" s="230" t="s">
        <v>292</v>
      </c>
      <c r="D152" s="236"/>
      <c r="E152" s="265" t="s">
        <v>0</v>
      </c>
      <c r="F152" s="266"/>
      <c r="G152" s="266"/>
      <c r="H152" s="266"/>
      <c r="I152" s="267"/>
      <c r="J152" s="265" t="s">
        <v>1</v>
      </c>
      <c r="K152" s="264"/>
      <c r="L152" s="263" t="s">
        <v>2</v>
      </c>
      <c r="M152" s="264"/>
      <c r="N152" s="114"/>
      <c r="BZ152" s="218">
        <f>'Strana 1.2.3.4'!D159</f>
        <v>0</v>
      </c>
      <c r="CA152" s="218">
        <f>'Strana 1.2.3.4'!E159</f>
        <v>0</v>
      </c>
    </row>
    <row r="153" spans="2:79" ht="14.25" customHeight="1">
      <c r="B153" s="113"/>
      <c r="C153" s="237"/>
      <c r="D153" s="238"/>
      <c r="E153" s="483" t="s">
        <v>45</v>
      </c>
      <c r="F153" s="484"/>
      <c r="G153" s="484"/>
      <c r="H153" s="484"/>
      <c r="I153" s="485"/>
      <c r="J153" s="349">
        <v>12</v>
      </c>
      <c r="K153" s="350"/>
      <c r="L153" s="276" t="s">
        <v>188</v>
      </c>
      <c r="M153" s="277"/>
      <c r="N153" s="114"/>
      <c r="O153" s="6"/>
      <c r="P153" s="6"/>
      <c r="Q153" s="6"/>
      <c r="R153" s="6"/>
      <c r="S153" s="6"/>
      <c r="T153" s="13"/>
      <c r="BZ153" s="218">
        <f>'Strana 1.2.3.4'!D160</f>
        <v>0</v>
      </c>
      <c r="CA153" s="218">
        <f>'Strana 1.2.3.4'!E160</f>
        <v>0</v>
      </c>
    </row>
    <row r="154" spans="2:79" ht="14.25" customHeight="1">
      <c r="B154" s="113"/>
      <c r="C154" s="237"/>
      <c r="D154" s="238"/>
      <c r="E154" s="278" t="s">
        <v>46</v>
      </c>
      <c r="F154" s="279"/>
      <c r="G154" s="279"/>
      <c r="H154" s="279"/>
      <c r="I154" s="280"/>
      <c r="J154" s="281">
        <v>50</v>
      </c>
      <c r="K154" s="282"/>
      <c r="L154" s="332" t="s">
        <v>189</v>
      </c>
      <c r="M154" s="282"/>
      <c r="N154" s="114"/>
      <c r="O154" s="6"/>
      <c r="P154" s="6"/>
      <c r="Q154" s="6"/>
      <c r="R154" s="6"/>
      <c r="S154" s="6"/>
      <c r="T154" s="13"/>
      <c r="BZ154" s="218">
        <f>'Strana 1.2.3.4'!D161</f>
        <v>0</v>
      </c>
      <c r="CA154" s="218">
        <f>'Strana 1.2.3.4'!E161</f>
        <v>0</v>
      </c>
    </row>
    <row r="155" spans="2:79" ht="14.25" customHeight="1">
      <c r="B155" s="113"/>
      <c r="C155" s="237"/>
      <c r="D155" s="238"/>
      <c r="E155" s="278"/>
      <c r="F155" s="279"/>
      <c r="G155" s="279"/>
      <c r="H155" s="279"/>
      <c r="I155" s="280"/>
      <c r="J155" s="281"/>
      <c r="K155" s="282"/>
      <c r="L155" s="222"/>
      <c r="M155" s="223"/>
      <c r="N155" s="114"/>
      <c r="O155" s="6"/>
      <c r="P155" s="6"/>
      <c r="Q155" s="7"/>
      <c r="R155" s="6"/>
      <c r="S155" s="6"/>
      <c r="T155" s="13"/>
      <c r="BZ155" s="218">
        <f>'Strana 1.2.3.4'!D162</f>
        <v>0</v>
      </c>
      <c r="CA155" s="218">
        <f>'Strana 1.2.3.4'!E162</f>
        <v>0</v>
      </c>
    </row>
    <row r="156" spans="2:79" ht="14.25" customHeight="1">
      <c r="B156" s="113"/>
      <c r="C156" s="237"/>
      <c r="D156" s="238"/>
      <c r="E156" s="252" t="s">
        <v>256</v>
      </c>
      <c r="F156" s="253"/>
      <c r="G156" s="253"/>
      <c r="H156" s="253"/>
      <c r="I156" s="254"/>
      <c r="J156" s="281"/>
      <c r="K156" s="282"/>
      <c r="L156" s="224"/>
      <c r="M156" s="225"/>
      <c r="N156" s="114"/>
      <c r="O156" s="6"/>
      <c r="P156" s="6"/>
      <c r="Q156" s="6"/>
      <c r="R156" s="6"/>
      <c r="S156" s="6"/>
      <c r="T156" s="13"/>
      <c r="BZ156" s="218">
        <f>'Strana 1.2.3.4'!D163</f>
        <v>0</v>
      </c>
      <c r="CA156" s="218">
        <f>'Strana 1.2.3.4'!E163</f>
        <v>0</v>
      </c>
    </row>
    <row r="157" spans="2:79" ht="14.25" customHeight="1">
      <c r="B157" s="113"/>
      <c r="C157" s="237"/>
      <c r="D157" s="238"/>
      <c r="E157" s="362" t="s">
        <v>87</v>
      </c>
      <c r="F157" s="363"/>
      <c r="G157" s="363"/>
      <c r="H157" s="363"/>
      <c r="I157" s="364"/>
      <c r="J157" s="360">
        <v>300</v>
      </c>
      <c r="K157" s="361"/>
      <c r="L157" s="226"/>
      <c r="M157" s="227"/>
      <c r="N157" s="114"/>
      <c r="O157" s="6"/>
      <c r="P157" s="6"/>
      <c r="Q157" s="6"/>
      <c r="R157" s="6"/>
      <c r="S157" s="6"/>
      <c r="T157" s="13"/>
      <c r="BZ157" s="218">
        <f>'Strana 1.2.3.4'!D164</f>
        <v>0</v>
      </c>
      <c r="CA157" s="218" t="str">
        <f>'Strana 1.2.3.4'!E164</f>
        <v>Materiál</v>
      </c>
    </row>
    <row r="158" spans="2:79" ht="14.25" customHeight="1">
      <c r="B158" s="113"/>
      <c r="C158" s="237"/>
      <c r="D158" s="238"/>
      <c r="E158" s="278" t="s">
        <v>191</v>
      </c>
      <c r="F158" s="279"/>
      <c r="G158" s="279"/>
      <c r="H158" s="279"/>
      <c r="I158" s="280"/>
      <c r="J158" s="281">
        <v>25</v>
      </c>
      <c r="K158" s="282"/>
      <c r="L158" s="226"/>
      <c r="M158" s="227"/>
      <c r="N158" s="114"/>
      <c r="O158" s="7"/>
      <c r="P158" s="6"/>
      <c r="Q158" s="7"/>
      <c r="R158" s="6"/>
      <c r="S158" s="6"/>
      <c r="T158" s="13"/>
      <c r="BZ158" s="218">
        <f>'Strana 1.2.3.4'!D165</f>
        <v>0</v>
      </c>
      <c r="CA158" s="218" t="str">
        <f>'Strana 1.2.3.4'!E165</f>
        <v>Sadrokartónový strop</v>
      </c>
    </row>
    <row r="159" spans="2:79" ht="14.25" customHeight="1">
      <c r="B159" s="113"/>
      <c r="C159" s="237"/>
      <c r="D159" s="238"/>
      <c r="E159" s="252"/>
      <c r="F159" s="253"/>
      <c r="G159" s="253"/>
      <c r="H159" s="253"/>
      <c r="I159" s="254"/>
      <c r="J159" s="255"/>
      <c r="K159" s="256"/>
      <c r="L159" s="226"/>
      <c r="M159" s="227"/>
      <c r="N159" s="114"/>
      <c r="O159" s="6"/>
      <c r="P159" s="6"/>
      <c r="Q159" s="6"/>
      <c r="R159" s="6"/>
      <c r="S159" s="6"/>
      <c r="T159" s="13"/>
      <c r="BZ159" s="218">
        <f>'Strana 1.2.3.4'!D166</f>
        <v>0</v>
      </c>
      <c r="CA159" s="218" t="str">
        <f>'Strana 1.2.3.4'!E166</f>
        <v>Vzduchová medzera</v>
      </c>
    </row>
    <row r="160" spans="2:79" ht="14.25" customHeight="1">
      <c r="B160" s="113"/>
      <c r="C160" s="237"/>
      <c r="D160" s="238"/>
      <c r="E160" s="252"/>
      <c r="F160" s="253"/>
      <c r="G160" s="253"/>
      <c r="H160" s="253"/>
      <c r="I160" s="254"/>
      <c r="J160" s="255"/>
      <c r="K160" s="256"/>
      <c r="L160" s="226"/>
      <c r="M160" s="227"/>
      <c r="N160" s="114"/>
      <c r="O160" s="6"/>
      <c r="P160" s="6"/>
      <c r="Q160" s="6"/>
      <c r="R160" s="6"/>
      <c r="S160" s="6"/>
      <c r="T160" s="13"/>
      <c r="BZ160" s="218">
        <f>'Strana 1.2.3.4'!D167</f>
        <v>0</v>
      </c>
      <c r="CA160" s="218" t="str">
        <f>'Strana 1.2.3.4'!E167</f>
        <v>Železobetónová doska</v>
      </c>
    </row>
    <row r="161" spans="2:79" ht="14.25" customHeight="1">
      <c r="B161" s="113"/>
      <c r="C161" s="237"/>
      <c r="D161" s="238"/>
      <c r="E161" s="252"/>
      <c r="F161" s="253"/>
      <c r="G161" s="253"/>
      <c r="H161" s="253"/>
      <c r="I161" s="254"/>
      <c r="J161" s="255"/>
      <c r="K161" s="256"/>
      <c r="L161" s="226"/>
      <c r="M161" s="227"/>
      <c r="N161" s="114"/>
      <c r="O161" s="7"/>
      <c r="P161" s="7"/>
      <c r="Q161" s="6"/>
      <c r="R161" s="8"/>
      <c r="S161" s="6"/>
      <c r="T161" s="13"/>
      <c r="BZ161" s="218">
        <f>'Strana 1.2.3.4'!D168</f>
        <v>0</v>
      </c>
      <c r="CA161" s="218" t="str">
        <f>'Strana 1.2.3.4'!E168</f>
        <v>Minerálna vlna -  Isover Unirol Plus</v>
      </c>
    </row>
    <row r="162" spans="2:79" ht="15" customHeight="1" thickBot="1">
      <c r="B162" s="113"/>
      <c r="C162" s="239"/>
      <c r="D162" s="240"/>
      <c r="E162" s="257"/>
      <c r="F162" s="258"/>
      <c r="G162" s="258"/>
      <c r="H162" s="258"/>
      <c r="I162" s="259"/>
      <c r="J162" s="260"/>
      <c r="K162" s="261"/>
      <c r="L162" s="228"/>
      <c r="M162" s="229"/>
      <c r="N162" s="114"/>
      <c r="O162" s="6"/>
      <c r="P162" s="6"/>
      <c r="Q162" s="6"/>
      <c r="R162" s="6"/>
      <c r="S162" s="6"/>
      <c r="T162" s="13"/>
      <c r="BZ162" s="218">
        <f>'Strana 1.2.3.4'!D169</f>
        <v>0</v>
      </c>
      <c r="CA162" s="218" t="str">
        <f>'Strana 1.2.3.4'!E169</f>
        <v>OSB doska</v>
      </c>
    </row>
    <row r="163" spans="2:79" ht="13.5" thickBot="1">
      <c r="B163" s="113"/>
      <c r="C163" s="123"/>
      <c r="D163" s="123"/>
      <c r="E163" s="123"/>
      <c r="F163" s="123"/>
      <c r="G163" s="123"/>
      <c r="H163" s="123"/>
      <c r="I163" s="123"/>
      <c r="J163" s="123"/>
      <c r="K163" s="123"/>
      <c r="L163" s="262"/>
      <c r="M163" s="262"/>
      <c r="N163" s="114"/>
      <c r="O163" s="5"/>
      <c r="P163" s="5"/>
      <c r="Q163" s="9"/>
      <c r="R163" s="5"/>
      <c r="S163" s="5"/>
      <c r="BZ163" s="218">
        <f>'Strana 1.2.3.4'!D170</f>
        <v>0</v>
      </c>
      <c r="CA163" s="218">
        <f>'Strana 1.2.3.4'!E170</f>
        <v>0</v>
      </c>
    </row>
    <row r="164" spans="2:79" ht="13.5" thickBot="1">
      <c r="B164" s="113"/>
      <c r="C164" s="230" t="s">
        <v>293</v>
      </c>
      <c r="D164" s="236"/>
      <c r="E164" s="265" t="s">
        <v>0</v>
      </c>
      <c r="F164" s="266"/>
      <c r="G164" s="266"/>
      <c r="H164" s="266"/>
      <c r="I164" s="267"/>
      <c r="J164" s="265" t="s">
        <v>1</v>
      </c>
      <c r="K164" s="264"/>
      <c r="L164" s="263" t="s">
        <v>2</v>
      </c>
      <c r="M164" s="264"/>
      <c r="N164" s="114"/>
      <c r="BZ164" s="218">
        <f>'Strana 1.2.3.4'!D171</f>
        <v>0</v>
      </c>
      <c r="CA164" s="218">
        <f>'Strana 1.2.3.4'!E171</f>
        <v>0</v>
      </c>
    </row>
    <row r="165" spans="2:79" ht="14.25" customHeight="1">
      <c r="B165" s="113"/>
      <c r="C165" s="237"/>
      <c r="D165" s="238"/>
      <c r="E165" s="483" t="s">
        <v>45</v>
      </c>
      <c r="F165" s="484"/>
      <c r="G165" s="484"/>
      <c r="H165" s="484"/>
      <c r="I165" s="485"/>
      <c r="J165" s="349">
        <v>12</v>
      </c>
      <c r="K165" s="350"/>
      <c r="L165" s="246"/>
      <c r="M165" s="247"/>
      <c r="N165" s="114"/>
      <c r="O165" s="5"/>
      <c r="P165" s="5"/>
      <c r="Q165" s="5"/>
      <c r="R165" s="5"/>
      <c r="S165" s="5"/>
      <c r="BZ165" s="218">
        <f>'Strana 1.2.3.4'!D172</f>
        <v>0</v>
      </c>
      <c r="CA165" s="218">
        <f>'Strana 1.2.3.4'!E172</f>
        <v>0</v>
      </c>
    </row>
    <row r="166" spans="2:79" ht="14.25" customHeight="1">
      <c r="B166" s="113"/>
      <c r="C166" s="237"/>
      <c r="D166" s="238"/>
      <c r="E166" s="278" t="s">
        <v>46</v>
      </c>
      <c r="F166" s="279"/>
      <c r="G166" s="279"/>
      <c r="H166" s="279"/>
      <c r="I166" s="280"/>
      <c r="J166" s="281">
        <v>50</v>
      </c>
      <c r="K166" s="282"/>
      <c r="L166" s="248"/>
      <c r="M166" s="249"/>
      <c r="N166" s="114"/>
      <c r="O166" s="5"/>
      <c r="P166" s="5"/>
      <c r="Q166" s="5"/>
      <c r="R166" s="5"/>
      <c r="S166" s="5"/>
      <c r="BZ166" s="218">
        <f>'Strana 1.2.3.4'!D173</f>
        <v>0</v>
      </c>
      <c r="CA166" s="218">
        <f>'Strana 1.2.3.4'!E173</f>
        <v>0</v>
      </c>
    </row>
    <row r="167" spans="2:79" ht="14.25" customHeight="1">
      <c r="B167" s="113"/>
      <c r="C167" s="237"/>
      <c r="D167" s="238"/>
      <c r="E167" s="448" t="s">
        <v>291</v>
      </c>
      <c r="F167" s="449"/>
      <c r="G167" s="449"/>
      <c r="H167" s="449"/>
      <c r="I167" s="450"/>
      <c r="J167" s="451">
        <v>150</v>
      </c>
      <c r="K167" s="452"/>
      <c r="L167" s="248"/>
      <c r="M167" s="249"/>
      <c r="N167" s="114"/>
      <c r="O167" s="5"/>
      <c r="P167" s="5"/>
      <c r="Q167" s="9"/>
      <c r="R167" s="5"/>
      <c r="S167" s="5"/>
      <c r="BZ167" s="218">
        <f>'Strana 1.2.3.4'!D174</f>
        <v>0</v>
      </c>
      <c r="CA167" s="218">
        <f>'Strana 1.2.3.4'!E174</f>
        <v>0</v>
      </c>
    </row>
    <row r="168" spans="2:79" ht="14.25" customHeight="1">
      <c r="B168" s="113"/>
      <c r="C168" s="237"/>
      <c r="D168" s="238"/>
      <c r="E168" s="110" t="s">
        <v>87</v>
      </c>
      <c r="F168" s="111"/>
      <c r="G168" s="111"/>
      <c r="H168" s="111"/>
      <c r="I168" s="112"/>
      <c r="J168" s="360">
        <v>300</v>
      </c>
      <c r="K168" s="361"/>
      <c r="L168" s="248"/>
      <c r="M168" s="249"/>
      <c r="N168" s="114"/>
      <c r="O168" s="5"/>
      <c r="P168" s="5"/>
      <c r="Q168" s="5"/>
      <c r="R168" s="5"/>
      <c r="S168" s="5"/>
      <c r="BZ168" s="218">
        <f>'Strana 1.2.3.4'!D175</f>
        <v>0</v>
      </c>
      <c r="CA168" s="218">
        <f>'Strana 1.2.3.4'!E175</f>
        <v>0</v>
      </c>
    </row>
    <row r="169" spans="2:79" ht="14.25" customHeight="1">
      <c r="B169" s="113"/>
      <c r="C169" s="237"/>
      <c r="D169" s="238"/>
      <c r="E169" s="278" t="s">
        <v>44</v>
      </c>
      <c r="F169" s="279"/>
      <c r="G169" s="279"/>
      <c r="H169" s="279"/>
      <c r="I169" s="280"/>
      <c r="J169" s="281">
        <v>24</v>
      </c>
      <c r="K169" s="282"/>
      <c r="L169" s="248"/>
      <c r="M169" s="249"/>
      <c r="N169" s="114"/>
      <c r="O169" s="6"/>
      <c r="P169" s="6"/>
      <c r="Q169" s="6"/>
      <c r="R169" s="6"/>
      <c r="S169" s="6"/>
      <c r="BZ169" s="218">
        <f>'Strana 1.2.3.4'!D176</f>
        <v>0</v>
      </c>
      <c r="CA169" s="218" t="str">
        <f>'Strana 1.2.3.4'!E176</f>
        <v>Materiál</v>
      </c>
    </row>
    <row r="170" spans="2:79" ht="14.25" customHeight="1">
      <c r="B170" s="113"/>
      <c r="C170" s="237"/>
      <c r="D170" s="238"/>
      <c r="E170" s="278"/>
      <c r="F170" s="279"/>
      <c r="G170" s="279"/>
      <c r="H170" s="279"/>
      <c r="I170" s="280"/>
      <c r="J170" s="281"/>
      <c r="K170" s="282"/>
      <c r="L170" s="248"/>
      <c r="M170" s="249"/>
      <c r="N170" s="114"/>
      <c r="O170" s="7"/>
      <c r="P170" s="6"/>
      <c r="Q170" s="6"/>
      <c r="R170" s="6"/>
      <c r="S170" s="6"/>
      <c r="BZ170" s="218">
        <f>'Strana 1.2.3.4'!D177</f>
        <v>0</v>
      </c>
      <c r="CA170" s="218">
        <f>'Strana 1.2.3.4'!E177</f>
        <v>0</v>
      </c>
    </row>
    <row r="171" spans="2:79" ht="12.75" customHeight="1">
      <c r="B171" s="113"/>
      <c r="C171" s="237"/>
      <c r="D171" s="238"/>
      <c r="E171" s="273"/>
      <c r="F171" s="274"/>
      <c r="G171" s="274"/>
      <c r="H171" s="274"/>
      <c r="I171" s="275"/>
      <c r="J171" s="271"/>
      <c r="K171" s="272"/>
      <c r="L171" s="248"/>
      <c r="M171" s="249"/>
      <c r="N171" s="114"/>
      <c r="O171" s="6"/>
      <c r="P171" s="6"/>
      <c r="Q171" s="6"/>
      <c r="R171" s="6"/>
      <c r="S171" s="6"/>
      <c r="BZ171" s="218">
        <f>'Strana 1.2.3.4'!D178</f>
        <v>0</v>
      </c>
      <c r="CA171" s="218" t="str">
        <f>'Strana 1.2.3.4'!E178</f>
        <v>izolácia zo strany interiéru:</v>
      </c>
    </row>
    <row r="172" spans="2:79" ht="12.75" customHeight="1">
      <c r="B172" s="113"/>
      <c r="C172" s="237"/>
      <c r="D172" s="238"/>
      <c r="E172" s="273"/>
      <c r="F172" s="274"/>
      <c r="G172" s="274"/>
      <c r="H172" s="274"/>
      <c r="I172" s="275"/>
      <c r="J172" s="271"/>
      <c r="K172" s="272"/>
      <c r="L172" s="248"/>
      <c r="M172" s="249"/>
      <c r="N172" s="114"/>
      <c r="O172" s="6"/>
      <c r="P172" s="6"/>
      <c r="Q172" s="6"/>
      <c r="R172" s="6"/>
      <c r="S172" s="6"/>
      <c r="BZ172" s="218">
        <f>'Strana 1.2.3.4'!D179</f>
        <v>0</v>
      </c>
      <c r="CA172" s="218">
        <f>'Strana 1.2.3.4'!E179</f>
        <v>0</v>
      </c>
    </row>
    <row r="173" spans="2:79" ht="12.75" customHeight="1">
      <c r="B173" s="113"/>
      <c r="C173" s="237"/>
      <c r="D173" s="238"/>
      <c r="E173" s="273"/>
      <c r="F173" s="274"/>
      <c r="G173" s="274"/>
      <c r="H173" s="274"/>
      <c r="I173" s="275"/>
      <c r="J173" s="271"/>
      <c r="K173" s="272"/>
      <c r="L173" s="248"/>
      <c r="M173" s="249"/>
      <c r="N173" s="114"/>
      <c r="O173" s="7"/>
      <c r="P173" s="7"/>
      <c r="Q173" s="6"/>
      <c r="R173" s="8"/>
      <c r="S173" s="6"/>
      <c r="BZ173" s="218">
        <f>'Strana 1.2.3.4'!D180</f>
        <v>0</v>
      </c>
      <c r="CA173" s="218">
        <f>'Strana 1.2.3.4'!E180</f>
        <v>0</v>
      </c>
    </row>
    <row r="174" spans="2:79" ht="13.5" customHeight="1" thickBot="1">
      <c r="B174" s="113"/>
      <c r="C174" s="239"/>
      <c r="D174" s="240"/>
      <c r="E174" s="478"/>
      <c r="F174" s="479"/>
      <c r="G174" s="479"/>
      <c r="H174" s="479"/>
      <c r="I174" s="480"/>
      <c r="J174" s="481"/>
      <c r="K174" s="482"/>
      <c r="L174" s="250"/>
      <c r="M174" s="251"/>
      <c r="N174" s="114"/>
      <c r="O174" s="6"/>
      <c r="P174" s="6"/>
      <c r="Q174" s="6"/>
      <c r="R174" s="6"/>
      <c r="S174" s="6"/>
      <c r="BZ174" s="218">
        <f>'Strana 1.2.3.4'!D181</f>
        <v>0</v>
      </c>
      <c r="CA174" s="218" t="str">
        <f>'Strana 1.2.3.4'!E181</f>
        <v>konštrukcia:</v>
      </c>
    </row>
    <row r="175" spans="2:79" ht="13.5" thickBot="1">
      <c r="B175" s="113"/>
      <c r="C175" s="123"/>
      <c r="D175" s="123"/>
      <c r="E175" s="123"/>
      <c r="F175" s="123"/>
      <c r="G175" s="123"/>
      <c r="H175" s="123"/>
      <c r="I175" s="123"/>
      <c r="J175" s="123"/>
      <c r="K175" s="123"/>
      <c r="L175" s="262"/>
      <c r="M175" s="262"/>
      <c r="N175" s="114"/>
      <c r="O175" s="6"/>
      <c r="P175" s="6"/>
      <c r="Q175" s="7"/>
      <c r="R175" s="6"/>
      <c r="S175" s="6"/>
      <c r="BZ175" s="218">
        <f>'Strana 1.2.3.4'!D182</f>
        <v>0</v>
      </c>
      <c r="CA175" s="218">
        <f>'Strana 1.2.3.4'!E182</f>
        <v>0</v>
      </c>
    </row>
    <row r="176" spans="2:79" ht="13.5" thickBot="1">
      <c r="B176" s="113"/>
      <c r="C176" s="289" t="s">
        <v>295</v>
      </c>
      <c r="D176" s="290"/>
      <c r="E176" s="265" t="s">
        <v>0</v>
      </c>
      <c r="F176" s="266"/>
      <c r="G176" s="266"/>
      <c r="H176" s="266"/>
      <c r="I176" s="267"/>
      <c r="J176" s="265" t="s">
        <v>1</v>
      </c>
      <c r="K176" s="264"/>
      <c r="L176" s="263" t="s">
        <v>2</v>
      </c>
      <c r="M176" s="264"/>
      <c r="N176" s="114"/>
      <c r="BZ176" s="218">
        <f>'Strana 1.2.3.4'!D183</f>
        <v>0</v>
      </c>
      <c r="CA176" s="218">
        <f>'Strana 1.2.3.4'!E183</f>
        <v>0</v>
      </c>
    </row>
    <row r="177" spans="2:79" ht="12.75" customHeight="1">
      <c r="B177" s="113"/>
      <c r="C177" s="291"/>
      <c r="D177" s="292"/>
      <c r="E177" s="473"/>
      <c r="F177" s="474"/>
      <c r="G177" s="474"/>
      <c r="H177" s="474"/>
      <c r="I177" s="475"/>
      <c r="J177" s="476"/>
      <c r="K177" s="477"/>
      <c r="L177" s="246"/>
      <c r="M177" s="247"/>
      <c r="N177" s="114"/>
      <c r="O177" s="5"/>
      <c r="P177" s="5"/>
      <c r="Q177" s="5"/>
      <c r="R177" s="5"/>
      <c r="S177" s="5"/>
      <c r="BZ177" s="218">
        <f>'Strana 1.2.3.4'!D184</f>
        <v>0</v>
      </c>
      <c r="CA177" s="218" t="str">
        <f>'Strana 1.2.3.4'!E184</f>
        <v>izolácia zo strany exteriéru:</v>
      </c>
    </row>
    <row r="178" spans="2:79" ht="14.25" customHeight="1">
      <c r="B178" s="113"/>
      <c r="C178" s="291"/>
      <c r="D178" s="292"/>
      <c r="E178" s="268" t="s">
        <v>259</v>
      </c>
      <c r="F178" s="269"/>
      <c r="G178" s="269"/>
      <c r="H178" s="269"/>
      <c r="I178" s="270"/>
      <c r="J178" s="354"/>
      <c r="K178" s="355"/>
      <c r="L178" s="248"/>
      <c r="M178" s="249"/>
      <c r="N178" s="114"/>
      <c r="O178" s="6"/>
      <c r="P178" s="6"/>
      <c r="Q178" s="6"/>
      <c r="R178" s="6"/>
      <c r="S178" s="6"/>
      <c r="BZ178" s="218">
        <f>'Strana 1.2.3.4'!D185</f>
        <v>0</v>
      </c>
      <c r="CA178" s="218">
        <f>'Strana 1.2.3.4'!E185</f>
        <v>0</v>
      </c>
    </row>
    <row r="179" spans="2:79" ht="14.25" customHeight="1">
      <c r="B179" s="113"/>
      <c r="C179" s="291"/>
      <c r="D179" s="292"/>
      <c r="E179" s="458"/>
      <c r="F179" s="459"/>
      <c r="G179" s="459"/>
      <c r="H179" s="459"/>
      <c r="I179" s="460"/>
      <c r="J179" s="471"/>
      <c r="K179" s="472"/>
      <c r="L179" s="248"/>
      <c r="M179" s="249"/>
      <c r="N179" s="114"/>
      <c r="O179" s="6"/>
      <c r="P179" s="6"/>
      <c r="Q179" s="6"/>
      <c r="R179" s="6"/>
      <c r="S179" s="6"/>
      <c r="BZ179" s="218">
        <f>'Strana 1.2.3.4'!D186</f>
        <v>0</v>
      </c>
      <c r="CA179" s="218">
        <f>'Strana 1.2.3.4'!E186</f>
        <v>0</v>
      </c>
    </row>
    <row r="180" spans="2:79" ht="14.25" customHeight="1">
      <c r="B180" s="113"/>
      <c r="C180" s="291"/>
      <c r="D180" s="292"/>
      <c r="E180" s="268"/>
      <c r="F180" s="269"/>
      <c r="G180" s="269"/>
      <c r="H180" s="269"/>
      <c r="I180" s="270"/>
      <c r="J180" s="354"/>
      <c r="K180" s="355"/>
      <c r="L180" s="248"/>
      <c r="M180" s="249"/>
      <c r="N180" s="114"/>
      <c r="O180" s="6"/>
      <c r="P180" s="6"/>
      <c r="Q180" s="6"/>
      <c r="R180" s="6"/>
      <c r="S180" s="6"/>
      <c r="BZ180" s="218">
        <f>'Strana 1.2.3.4'!D187</f>
        <v>0</v>
      </c>
      <c r="CA180" s="218">
        <f>'Strana 1.2.3.4'!E187</f>
        <v>0</v>
      </c>
    </row>
    <row r="181" spans="2:79" ht="14.25" customHeight="1">
      <c r="B181" s="113"/>
      <c r="C181" s="291"/>
      <c r="D181" s="292"/>
      <c r="E181" s="492" t="s">
        <v>257</v>
      </c>
      <c r="F181" s="493"/>
      <c r="G181" s="493"/>
      <c r="H181" s="493"/>
      <c r="I181" s="494"/>
      <c r="J181" s="354"/>
      <c r="K181" s="355"/>
      <c r="L181" s="248"/>
      <c r="M181" s="249"/>
      <c r="N181" s="114"/>
      <c r="O181" s="486"/>
      <c r="P181" s="486"/>
      <c r="Q181" s="486"/>
      <c r="R181" s="486"/>
      <c r="S181" s="6"/>
      <c r="BZ181" s="218">
        <f>'Strana 1.2.3.4'!D188</f>
        <v>0</v>
      </c>
      <c r="CA181" s="218" t="str">
        <f>'Strana 1.2.3.4'!E188</f>
        <v>Materiál</v>
      </c>
    </row>
    <row r="182" spans="2:79" ht="14.25" customHeight="1">
      <c r="B182" s="113"/>
      <c r="C182" s="291"/>
      <c r="D182" s="292"/>
      <c r="E182" s="487"/>
      <c r="F182" s="488"/>
      <c r="G182" s="488"/>
      <c r="H182" s="488"/>
      <c r="I182" s="489"/>
      <c r="J182" s="490"/>
      <c r="K182" s="491"/>
      <c r="L182" s="248"/>
      <c r="M182" s="249"/>
      <c r="N182" s="114"/>
      <c r="O182" s="486"/>
      <c r="P182" s="486"/>
      <c r="Q182" s="486"/>
      <c r="R182" s="486"/>
      <c r="S182" s="6"/>
      <c r="BZ182" s="218">
        <f>'Strana 1.2.3.4'!D189</f>
        <v>0</v>
      </c>
      <c r="CA182" s="218">
        <f>'Strana 1.2.3.4'!E189</f>
        <v>0</v>
      </c>
    </row>
    <row r="183" spans="2:79" ht="12.75" customHeight="1">
      <c r="B183" s="113"/>
      <c r="C183" s="291"/>
      <c r="D183" s="292"/>
      <c r="E183" s="273"/>
      <c r="F183" s="274"/>
      <c r="G183" s="274"/>
      <c r="H183" s="274"/>
      <c r="I183" s="275"/>
      <c r="J183" s="271"/>
      <c r="K183" s="272"/>
      <c r="L183" s="248"/>
      <c r="M183" s="249"/>
      <c r="N183" s="114"/>
      <c r="O183" s="486"/>
      <c r="P183" s="486"/>
      <c r="Q183" s="486"/>
      <c r="R183" s="486"/>
      <c r="S183" s="6"/>
      <c r="BZ183" s="218">
        <f>'Strana 1.2.3.4'!D190</f>
        <v>0</v>
      </c>
      <c r="CA183" s="218" t="str">
        <f>'Strana 1.2.3.4'!E190</f>
        <v>izolácia zo strany interiéru:</v>
      </c>
    </row>
    <row r="184" spans="2:79" ht="14.25" customHeight="1">
      <c r="B184" s="113"/>
      <c r="C184" s="291"/>
      <c r="D184" s="292"/>
      <c r="E184" s="268" t="s">
        <v>261</v>
      </c>
      <c r="F184" s="269"/>
      <c r="G184" s="269"/>
      <c r="H184" s="269"/>
      <c r="I184" s="270"/>
      <c r="J184" s="354"/>
      <c r="K184" s="355"/>
      <c r="L184" s="248"/>
      <c r="M184" s="249"/>
      <c r="N184" s="114"/>
      <c r="O184" s="486"/>
      <c r="P184" s="486"/>
      <c r="Q184" s="486"/>
      <c r="R184" s="486"/>
      <c r="S184" s="486"/>
      <c r="BZ184" s="218">
        <f>'Strana 1.2.3.4'!D191</f>
        <v>0</v>
      </c>
      <c r="CA184" s="218">
        <f>'Strana 1.2.3.4'!E191</f>
        <v>0</v>
      </c>
    </row>
    <row r="185" spans="2:79" ht="14.25" customHeight="1">
      <c r="B185" s="113"/>
      <c r="C185" s="291"/>
      <c r="D185" s="292"/>
      <c r="E185" s="458"/>
      <c r="F185" s="459"/>
      <c r="G185" s="459"/>
      <c r="H185" s="459"/>
      <c r="I185" s="460"/>
      <c r="J185" s="471"/>
      <c r="K185" s="472"/>
      <c r="L185" s="248"/>
      <c r="M185" s="249"/>
      <c r="N185" s="114"/>
      <c r="O185" s="486"/>
      <c r="P185" s="486"/>
      <c r="Q185" s="486"/>
      <c r="R185" s="486"/>
      <c r="S185" s="486"/>
      <c r="BZ185" s="218">
        <f>'Strana 1.2.3.4'!D192</f>
        <v>0</v>
      </c>
      <c r="CA185" s="218">
        <f>'Strana 1.2.3.4'!E192</f>
        <v>0</v>
      </c>
    </row>
    <row r="186" spans="2:79" ht="13.5" customHeight="1" thickBot="1">
      <c r="B186" s="113"/>
      <c r="C186" s="293"/>
      <c r="D186" s="294"/>
      <c r="E186" s="478"/>
      <c r="F186" s="479"/>
      <c r="G186" s="479"/>
      <c r="H186" s="479"/>
      <c r="I186" s="480"/>
      <c r="J186" s="481"/>
      <c r="K186" s="482"/>
      <c r="L186" s="250"/>
      <c r="M186" s="251"/>
      <c r="N186" s="114"/>
      <c r="O186" s="486"/>
      <c r="P186" s="486"/>
      <c r="Q186" s="486"/>
      <c r="R186" s="486"/>
      <c r="S186" s="486"/>
      <c r="BZ186" s="218">
        <f>'Strana 1.2.3.4'!D193</f>
        <v>0</v>
      </c>
      <c r="CA186" s="218" t="str">
        <f>'Strana 1.2.3.4'!E193</f>
        <v>izolácia zo strany exteriéru:</v>
      </c>
    </row>
    <row r="187" spans="2:79" ht="13.5" thickBot="1">
      <c r="B187" s="113"/>
      <c r="C187" s="124"/>
      <c r="D187" s="125"/>
      <c r="E187" s="124"/>
      <c r="F187" s="124"/>
      <c r="G187" s="124"/>
      <c r="H187" s="124"/>
      <c r="I187" s="124"/>
      <c r="J187" s="124"/>
      <c r="K187" s="124"/>
      <c r="L187" s="130"/>
      <c r="M187" s="130"/>
      <c r="N187" s="114"/>
      <c r="O187" s="6"/>
      <c r="P187" s="6"/>
      <c r="Q187" s="6"/>
      <c r="R187" s="6"/>
      <c r="S187" s="6"/>
      <c r="BZ187" s="218">
        <f>'Strana 1.2.3.4'!D194</f>
        <v>0</v>
      </c>
      <c r="CA187" s="218">
        <f>'Strana 1.2.3.4'!E194</f>
        <v>0</v>
      </c>
    </row>
    <row r="188" spans="2:79" ht="13.5" thickBot="1">
      <c r="B188" s="113"/>
      <c r="C188" s="230" t="s">
        <v>296</v>
      </c>
      <c r="D188" s="236"/>
      <c r="E188" s="265" t="s">
        <v>0</v>
      </c>
      <c r="F188" s="266"/>
      <c r="G188" s="266"/>
      <c r="H188" s="266"/>
      <c r="I188" s="267"/>
      <c r="J188" s="265" t="s">
        <v>1</v>
      </c>
      <c r="K188" s="264"/>
      <c r="L188" s="263" t="s">
        <v>2</v>
      </c>
      <c r="M188" s="264"/>
      <c r="N188" s="114"/>
      <c r="BZ188" s="218">
        <f>'Strana 1.2.3.4'!D195</f>
        <v>0</v>
      </c>
      <c r="CA188" s="218">
        <f>'Strana 1.2.3.4'!E195</f>
        <v>0</v>
      </c>
    </row>
    <row r="189" spans="2:79" ht="12.75" customHeight="1">
      <c r="B189" s="113"/>
      <c r="C189" s="237"/>
      <c r="D189" s="238"/>
      <c r="E189" s="473"/>
      <c r="F189" s="474"/>
      <c r="G189" s="474"/>
      <c r="H189" s="474"/>
      <c r="I189" s="475"/>
      <c r="J189" s="476"/>
      <c r="K189" s="477"/>
      <c r="L189" s="246"/>
      <c r="M189" s="247"/>
      <c r="N189" s="114"/>
      <c r="O189" s="6"/>
      <c r="P189" s="6"/>
      <c r="Q189" s="6"/>
      <c r="R189" s="6"/>
      <c r="S189" s="6"/>
      <c r="BZ189" s="218">
        <f>'Strana 1.2.3.4'!D196</f>
        <v>0</v>
      </c>
      <c r="CA189" s="218">
        <f>'Strana 1.2.3.4'!E196</f>
        <v>0</v>
      </c>
    </row>
    <row r="190" spans="2:79" ht="14.25" customHeight="1">
      <c r="B190" s="113"/>
      <c r="C190" s="237"/>
      <c r="D190" s="238"/>
      <c r="E190" s="268" t="s">
        <v>259</v>
      </c>
      <c r="F190" s="269"/>
      <c r="G190" s="269"/>
      <c r="H190" s="269"/>
      <c r="I190" s="270"/>
      <c r="J190" s="354"/>
      <c r="K190" s="355"/>
      <c r="L190" s="248"/>
      <c r="M190" s="249"/>
      <c r="N190" s="114"/>
      <c r="O190" s="6"/>
      <c r="P190" s="6"/>
      <c r="Q190" s="6"/>
      <c r="R190" s="6"/>
      <c r="S190" s="6"/>
      <c r="BZ190" s="218">
        <f>'Strana 1.2.3.4'!D197</f>
        <v>0</v>
      </c>
      <c r="CA190" s="218">
        <f>'Strana 1.2.3.4'!E197</f>
        <v>0</v>
      </c>
    </row>
    <row r="191" spans="2:79" ht="14.25" customHeight="1">
      <c r="B191" s="113"/>
      <c r="C191" s="237"/>
      <c r="D191" s="238"/>
      <c r="E191" s="458"/>
      <c r="F191" s="459"/>
      <c r="G191" s="459"/>
      <c r="H191" s="459"/>
      <c r="I191" s="460"/>
      <c r="J191" s="471"/>
      <c r="K191" s="472"/>
      <c r="L191" s="248"/>
      <c r="M191" s="249"/>
      <c r="N191" s="114"/>
      <c r="O191" s="6"/>
      <c r="P191" s="6"/>
      <c r="Q191" s="6"/>
      <c r="R191" s="6"/>
      <c r="S191" s="6"/>
      <c r="BZ191" s="218">
        <f>'Strana 1.2.3.4'!D198</f>
        <v>0</v>
      </c>
      <c r="CA191" s="218">
        <f>'Strana 1.2.3.4'!E198</f>
        <v>0</v>
      </c>
    </row>
    <row r="192" spans="2:79" ht="14.25" customHeight="1">
      <c r="B192" s="113"/>
      <c r="C192" s="237"/>
      <c r="D192" s="238"/>
      <c r="E192" s="268"/>
      <c r="F192" s="269"/>
      <c r="G192" s="269"/>
      <c r="H192" s="269"/>
      <c r="I192" s="270"/>
      <c r="J192" s="354"/>
      <c r="K192" s="355"/>
      <c r="L192" s="248"/>
      <c r="M192" s="249"/>
      <c r="N192" s="114"/>
      <c r="O192" s="6"/>
      <c r="P192" s="6"/>
      <c r="Q192" s="6"/>
      <c r="R192" s="6"/>
      <c r="S192" s="6"/>
      <c r="BZ192" s="218">
        <f>'Strana 1.2.3.4'!D199</f>
        <v>0</v>
      </c>
      <c r="CA192" s="218">
        <f>'Strana 1.2.3.4'!E199</f>
        <v>0</v>
      </c>
    </row>
    <row r="193" spans="2:79" ht="14.25" customHeight="1">
      <c r="B193" s="113"/>
      <c r="C193" s="237"/>
      <c r="D193" s="238"/>
      <c r="E193" s="268" t="s">
        <v>261</v>
      </c>
      <c r="F193" s="269"/>
      <c r="G193" s="269"/>
      <c r="H193" s="269"/>
      <c r="I193" s="270"/>
      <c r="J193" s="354"/>
      <c r="K193" s="355"/>
      <c r="L193" s="248"/>
      <c r="M193" s="249"/>
      <c r="N193" s="114"/>
      <c r="O193" s="486"/>
      <c r="P193" s="486"/>
      <c r="Q193" s="486"/>
      <c r="R193" s="486"/>
      <c r="S193" s="105"/>
      <c r="BZ193" s="218">
        <f>'Strana 1.2.3.4'!D200</f>
        <v>0</v>
      </c>
      <c r="CA193" s="218" t="str">
        <f>'Strana 1.2.3.4'!E200</f>
        <v>Materiál</v>
      </c>
    </row>
    <row r="194" spans="2:79" ht="14.25" customHeight="1">
      <c r="B194" s="113"/>
      <c r="C194" s="237"/>
      <c r="D194" s="238"/>
      <c r="E194" s="458"/>
      <c r="F194" s="459"/>
      <c r="G194" s="459"/>
      <c r="H194" s="459"/>
      <c r="I194" s="460"/>
      <c r="J194" s="471"/>
      <c r="K194" s="472"/>
      <c r="L194" s="248"/>
      <c r="M194" s="249"/>
      <c r="N194" s="114"/>
      <c r="O194" s="486"/>
      <c r="P194" s="486"/>
      <c r="Q194" s="486"/>
      <c r="R194" s="486"/>
      <c r="S194" s="105"/>
      <c r="BZ194" s="218">
        <f>'Strana 1.2.3.4'!D201</f>
        <v>0</v>
      </c>
      <c r="CA194" s="218" t="str">
        <f>'Strana 1.2.3.4'!E201</f>
        <v>Laminátova podlaha</v>
      </c>
    </row>
    <row r="195" spans="2:79" ht="12.75" customHeight="1">
      <c r="B195" s="113"/>
      <c r="C195" s="237"/>
      <c r="D195" s="238"/>
      <c r="E195" s="273"/>
      <c r="F195" s="274"/>
      <c r="G195" s="274"/>
      <c r="H195" s="274"/>
      <c r="I195" s="275"/>
      <c r="J195" s="271"/>
      <c r="K195" s="272"/>
      <c r="L195" s="248"/>
      <c r="M195" s="249"/>
      <c r="N195" s="114"/>
      <c r="O195" s="486"/>
      <c r="P195" s="486"/>
      <c r="Q195" s="486"/>
      <c r="R195" s="486"/>
      <c r="S195" s="105"/>
      <c r="BZ195" s="218">
        <f>'Strana 1.2.3.4'!D202</f>
        <v>0</v>
      </c>
      <c r="CA195" s="218" t="str">
        <f>'Strana 1.2.3.4'!E202</f>
        <v>Podložka pod laminátovú podlahu</v>
      </c>
    </row>
    <row r="196" spans="2:79" ht="12.75" customHeight="1">
      <c r="B196" s="113"/>
      <c r="C196" s="237"/>
      <c r="D196" s="238"/>
      <c r="E196" s="273"/>
      <c r="F196" s="274"/>
      <c r="G196" s="274"/>
      <c r="H196" s="274"/>
      <c r="I196" s="275"/>
      <c r="J196" s="271"/>
      <c r="K196" s="272"/>
      <c r="L196" s="248"/>
      <c r="M196" s="249"/>
      <c r="N196" s="114"/>
      <c r="O196" s="486"/>
      <c r="P196" s="486"/>
      <c r="Q196" s="486"/>
      <c r="R196" s="486"/>
      <c r="S196" s="6"/>
      <c r="BZ196" s="218">
        <f>'Strana 1.2.3.4'!D203</f>
        <v>0</v>
      </c>
      <c r="CA196" s="218" t="str">
        <f>'Strana 1.2.3.4'!E203</f>
        <v>Cementový poter</v>
      </c>
    </row>
    <row r="197" spans="2:79" ht="12.75" customHeight="1">
      <c r="B197" s="113"/>
      <c r="C197" s="237"/>
      <c r="D197" s="238"/>
      <c r="E197" s="273"/>
      <c r="F197" s="274"/>
      <c r="G197" s="274"/>
      <c r="H197" s="274"/>
      <c r="I197" s="275"/>
      <c r="J197" s="271"/>
      <c r="K197" s="272"/>
      <c r="L197" s="248"/>
      <c r="M197" s="249"/>
      <c r="N197" s="114"/>
      <c r="O197" s="486"/>
      <c r="P197" s="486"/>
      <c r="Q197" s="486"/>
      <c r="R197" s="486"/>
      <c r="S197" s="6"/>
      <c r="BZ197" s="218">
        <f>'Strana 1.2.3.4'!D204</f>
        <v>0</v>
      </c>
      <c r="CA197" s="218" t="str">
        <f>'Strana 1.2.3.4'!E204</f>
        <v>polystyrén typu EPS 100S</v>
      </c>
    </row>
    <row r="198" spans="2:79" ht="13.5" customHeight="1" thickBot="1">
      <c r="B198" s="113"/>
      <c r="C198" s="239"/>
      <c r="D198" s="240"/>
      <c r="E198" s="478"/>
      <c r="F198" s="479"/>
      <c r="G198" s="479"/>
      <c r="H198" s="479"/>
      <c r="I198" s="480"/>
      <c r="J198" s="481"/>
      <c r="K198" s="482"/>
      <c r="L198" s="250"/>
      <c r="M198" s="251"/>
      <c r="N198" s="114"/>
      <c r="O198" s="486"/>
      <c r="P198" s="486"/>
      <c r="Q198" s="486"/>
      <c r="R198" s="486"/>
      <c r="S198" s="6"/>
      <c r="BZ198" s="218">
        <f>'Strana 1.2.3.4'!D205</f>
        <v>0</v>
      </c>
      <c r="CA198" s="218">
        <f>'Strana 1.2.3.4'!E205</f>
        <v>0</v>
      </c>
    </row>
    <row r="199" spans="2:79" ht="13.5" thickBot="1">
      <c r="B199" s="113"/>
      <c r="C199" s="113"/>
      <c r="D199" s="126"/>
      <c r="E199" s="113"/>
      <c r="F199" s="113"/>
      <c r="G199" s="113"/>
      <c r="H199" s="113"/>
      <c r="I199" s="113"/>
      <c r="J199" s="113"/>
      <c r="K199" s="113"/>
      <c r="L199" s="113"/>
      <c r="M199" s="113"/>
      <c r="N199" s="114"/>
      <c r="O199" s="5"/>
      <c r="P199" s="5"/>
      <c r="Q199" s="9"/>
      <c r="R199" s="5"/>
      <c r="S199" s="5"/>
      <c r="BZ199" s="218">
        <f>'Strana 1.2.3.4'!D206</f>
        <v>0</v>
      </c>
      <c r="CA199" s="218">
        <f>'Strana 1.2.3.4'!E206</f>
        <v>0</v>
      </c>
    </row>
    <row r="200" spans="2:79" ht="13.5" thickBot="1">
      <c r="B200" s="113"/>
      <c r="C200" s="230" t="s">
        <v>297</v>
      </c>
      <c r="D200" s="236"/>
      <c r="E200" s="265" t="s">
        <v>0</v>
      </c>
      <c r="F200" s="266"/>
      <c r="G200" s="266"/>
      <c r="H200" s="266"/>
      <c r="I200" s="267"/>
      <c r="J200" s="265" t="s">
        <v>1</v>
      </c>
      <c r="K200" s="264"/>
      <c r="L200" s="263" t="s">
        <v>2</v>
      </c>
      <c r="M200" s="264"/>
      <c r="N200" s="114"/>
      <c r="BZ200" s="218">
        <f>'Strana 1.2.3.4'!D207</f>
        <v>0</v>
      </c>
      <c r="CA200" s="218">
        <f>'Strana 1.2.3.4'!E207</f>
        <v>0</v>
      </c>
    </row>
    <row r="201" spans="2:79" ht="14.25" customHeight="1">
      <c r="B201" s="113"/>
      <c r="C201" s="237"/>
      <c r="D201" s="238"/>
      <c r="E201" s="379" t="s">
        <v>43</v>
      </c>
      <c r="F201" s="380"/>
      <c r="G201" s="380"/>
      <c r="H201" s="380"/>
      <c r="I201" s="381"/>
      <c r="J201" s="382" t="s">
        <v>42</v>
      </c>
      <c r="K201" s="383"/>
      <c r="L201" s="246"/>
      <c r="M201" s="247"/>
      <c r="N201" s="114"/>
      <c r="O201" s="6"/>
      <c r="P201" s="6"/>
      <c r="Q201" s="6"/>
      <c r="R201" s="6"/>
      <c r="S201" s="6"/>
      <c r="BZ201" s="218">
        <f>'Strana 1.2.3.4'!D208</f>
        <v>0</v>
      </c>
      <c r="CA201" s="218">
        <f>'Strana 1.2.3.4'!E208</f>
        <v>0</v>
      </c>
    </row>
    <row r="202" spans="2:79" ht="14.25" customHeight="1">
      <c r="B202" s="113"/>
      <c r="C202" s="237"/>
      <c r="D202" s="238"/>
      <c r="E202" s="278" t="s">
        <v>72</v>
      </c>
      <c r="F202" s="279"/>
      <c r="G202" s="279"/>
      <c r="H202" s="279"/>
      <c r="I202" s="280"/>
      <c r="J202" s="281">
        <v>3</v>
      </c>
      <c r="K202" s="282"/>
      <c r="L202" s="248"/>
      <c r="M202" s="249"/>
      <c r="N202" s="114"/>
      <c r="O202" s="6"/>
      <c r="P202" s="6"/>
      <c r="Q202" s="6"/>
      <c r="R202" s="6"/>
      <c r="S202" s="6"/>
      <c r="BZ202" s="218">
        <f>'Strana 1.2.3.4'!D209</f>
        <v>0</v>
      </c>
      <c r="CA202" s="218">
        <f>'Strana 1.2.3.4'!E209</f>
        <v>0</v>
      </c>
    </row>
    <row r="203" spans="2:79" ht="14.25" customHeight="1">
      <c r="B203" s="113"/>
      <c r="C203" s="237"/>
      <c r="D203" s="238"/>
      <c r="E203" s="278" t="s">
        <v>28</v>
      </c>
      <c r="F203" s="279"/>
      <c r="G203" s="279"/>
      <c r="H203" s="279"/>
      <c r="I203" s="280"/>
      <c r="J203" s="281">
        <v>60</v>
      </c>
      <c r="K203" s="282"/>
      <c r="L203" s="248"/>
      <c r="M203" s="249"/>
      <c r="N203" s="114"/>
      <c r="O203" s="6"/>
      <c r="P203" s="6"/>
      <c r="Q203" s="6"/>
      <c r="R203" s="6"/>
      <c r="S203" s="6"/>
      <c r="BZ203" s="218">
        <f>'Strana 1.2.3.4'!D210</f>
        <v>0</v>
      </c>
      <c r="CA203" s="218">
        <f>'Strana 1.2.3.4'!E210</f>
        <v>0</v>
      </c>
    </row>
    <row r="204" spans="2:79" ht="14.25" customHeight="1">
      <c r="B204" s="113"/>
      <c r="C204" s="237"/>
      <c r="D204" s="238"/>
      <c r="E204" s="362" t="s">
        <v>121</v>
      </c>
      <c r="F204" s="363"/>
      <c r="G204" s="363"/>
      <c r="H204" s="363"/>
      <c r="I204" s="364"/>
      <c r="J204" s="360">
        <v>100</v>
      </c>
      <c r="K204" s="361"/>
      <c r="L204" s="248"/>
      <c r="M204" s="249"/>
      <c r="N204" s="114"/>
      <c r="O204" s="6"/>
      <c r="P204" s="6"/>
      <c r="Q204" s="6"/>
      <c r="R204" s="6"/>
      <c r="S204" s="6"/>
      <c r="BZ204" s="218">
        <f>'Strana 1.2.3.4'!D211</f>
        <v>0</v>
      </c>
      <c r="CA204" s="218">
        <f>'Strana 1.2.3.4'!E211</f>
        <v>0</v>
      </c>
    </row>
    <row r="205" spans="2:79" ht="14.25" customHeight="1">
      <c r="B205" s="113"/>
      <c r="C205" s="237"/>
      <c r="D205" s="238"/>
      <c r="E205" s="278"/>
      <c r="F205" s="279"/>
      <c r="G205" s="279"/>
      <c r="H205" s="279"/>
      <c r="I205" s="280"/>
      <c r="J205" s="281"/>
      <c r="K205" s="282"/>
      <c r="L205" s="248"/>
      <c r="M205" s="249"/>
      <c r="N205" s="114"/>
      <c r="O205" s="6"/>
      <c r="P205" s="6"/>
      <c r="Q205" s="6"/>
      <c r="R205" s="6"/>
      <c r="S205" s="6"/>
      <c r="BZ205" s="218">
        <f>'Strana 1.2.3.4'!D212</f>
        <v>0</v>
      </c>
      <c r="CA205" s="218" t="str">
        <f>'Strana 1.2.3.4'!E212</f>
        <v>Materiál</v>
      </c>
    </row>
    <row r="206" spans="2:79" ht="14.25" customHeight="1">
      <c r="B206" s="113"/>
      <c r="C206" s="237"/>
      <c r="D206" s="238"/>
      <c r="E206" s="278"/>
      <c r="F206" s="279"/>
      <c r="G206" s="279"/>
      <c r="H206" s="279"/>
      <c r="I206" s="280"/>
      <c r="J206" s="281"/>
      <c r="K206" s="282"/>
      <c r="L206" s="248"/>
      <c r="M206" s="249"/>
      <c r="N206" s="114"/>
      <c r="O206" s="7"/>
      <c r="P206" s="6"/>
      <c r="Q206" s="6"/>
      <c r="R206" s="6"/>
      <c r="S206" s="6"/>
      <c r="BZ206" s="218">
        <f>'Strana 1.2.3.4'!D213</f>
        <v>0</v>
      </c>
      <c r="CA206" s="218">
        <f>'Strana 1.2.3.4'!E213</f>
        <v>0</v>
      </c>
    </row>
    <row r="207" spans="2:79" ht="14.25" customHeight="1">
      <c r="B207" s="113"/>
      <c r="C207" s="237"/>
      <c r="D207" s="238"/>
      <c r="E207" s="461"/>
      <c r="F207" s="462"/>
      <c r="G207" s="462"/>
      <c r="H207" s="462"/>
      <c r="I207" s="463"/>
      <c r="J207" s="464"/>
      <c r="K207" s="465"/>
      <c r="L207" s="248"/>
      <c r="M207" s="249"/>
      <c r="N207" s="114"/>
      <c r="O207" s="6"/>
      <c r="P207" s="6"/>
      <c r="Q207" s="6"/>
      <c r="R207" s="6"/>
      <c r="S207" s="6"/>
      <c r="BZ207" s="218">
        <f>'Strana 1.2.3.4'!D214</f>
        <v>0</v>
      </c>
      <c r="CA207" s="218" t="str">
        <f>'Strana 1.2.3.4'!E214</f>
        <v>izolácia zo strany interiéru:</v>
      </c>
    </row>
    <row r="208" spans="2:79" ht="14.25" customHeight="1">
      <c r="B208" s="113"/>
      <c r="C208" s="237"/>
      <c r="D208" s="238"/>
      <c r="E208" s="461"/>
      <c r="F208" s="462"/>
      <c r="G208" s="462"/>
      <c r="H208" s="462"/>
      <c r="I208" s="463"/>
      <c r="J208" s="464"/>
      <c r="K208" s="465"/>
      <c r="L208" s="248"/>
      <c r="M208" s="249"/>
      <c r="N208" s="114"/>
      <c r="O208" s="6"/>
      <c r="P208" s="6"/>
      <c r="Q208" s="6"/>
      <c r="R208" s="6"/>
      <c r="S208" s="6"/>
      <c r="BZ208" s="218">
        <f>'Strana 1.2.3.4'!D215</f>
        <v>0</v>
      </c>
      <c r="CA208" s="218">
        <f>'Strana 1.2.3.4'!E215</f>
        <v>0</v>
      </c>
    </row>
    <row r="209" spans="2:79" ht="14.25" customHeight="1">
      <c r="B209" s="113"/>
      <c r="C209" s="237"/>
      <c r="D209" s="238"/>
      <c r="E209" s="461"/>
      <c r="F209" s="462"/>
      <c r="G209" s="462"/>
      <c r="H209" s="462"/>
      <c r="I209" s="463"/>
      <c r="J209" s="464"/>
      <c r="K209" s="465"/>
      <c r="L209" s="248"/>
      <c r="M209" s="249"/>
      <c r="N209" s="114"/>
      <c r="O209" s="7"/>
      <c r="P209" s="7"/>
      <c r="Q209" s="6"/>
      <c r="R209" s="8"/>
      <c r="S209" s="6"/>
      <c r="BZ209" s="218">
        <f>'Strana 1.2.3.4'!D216</f>
        <v>0</v>
      </c>
      <c r="CA209" s="218">
        <f>'Strana 1.2.3.4'!E216</f>
        <v>0</v>
      </c>
    </row>
    <row r="210" spans="2:79" ht="15" customHeight="1" thickBot="1">
      <c r="B210" s="113"/>
      <c r="C210" s="239"/>
      <c r="D210" s="240"/>
      <c r="E210" s="257"/>
      <c r="F210" s="258"/>
      <c r="G210" s="258"/>
      <c r="H210" s="258"/>
      <c r="I210" s="259"/>
      <c r="J210" s="260"/>
      <c r="K210" s="261"/>
      <c r="L210" s="250"/>
      <c r="M210" s="251"/>
      <c r="N210" s="114"/>
      <c r="O210" s="6"/>
      <c r="P210" s="6"/>
      <c r="Q210" s="6"/>
      <c r="R210" s="6"/>
      <c r="S210" s="6"/>
      <c r="BZ210" s="218">
        <f>'Strana 1.2.3.4'!D217</f>
        <v>0</v>
      </c>
      <c r="CA210" s="218" t="str">
        <f>'Strana 1.2.3.4'!E217</f>
        <v>izolácia zo strany suterénu:</v>
      </c>
    </row>
    <row r="211" spans="2:79" ht="13.5" thickBot="1">
      <c r="B211" s="113"/>
      <c r="C211" s="127"/>
      <c r="D211" s="128"/>
      <c r="E211" s="131"/>
      <c r="F211" s="131"/>
      <c r="G211" s="131"/>
      <c r="H211" s="131"/>
      <c r="I211" s="131"/>
      <c r="J211" s="128"/>
      <c r="K211" s="128"/>
      <c r="L211" s="132"/>
      <c r="M211" s="132"/>
      <c r="N211" s="114"/>
      <c r="O211" s="6"/>
      <c r="P211" s="6"/>
      <c r="Q211" s="104"/>
      <c r="R211" s="6"/>
      <c r="S211" s="6"/>
      <c r="BZ211" s="218">
        <f>'Strana 1.2.3.4'!D218</f>
        <v>0</v>
      </c>
      <c r="CA211" s="218">
        <f>'Strana 1.2.3.4'!E218</f>
        <v>0</v>
      </c>
    </row>
    <row r="212" spans="2:79" ht="13.5" thickBot="1">
      <c r="B212" s="113"/>
      <c r="C212" s="230" t="s">
        <v>300</v>
      </c>
      <c r="D212" s="236"/>
      <c r="E212" s="265" t="s">
        <v>0</v>
      </c>
      <c r="F212" s="266"/>
      <c r="G212" s="266"/>
      <c r="H212" s="266"/>
      <c r="I212" s="267"/>
      <c r="J212" s="265" t="s">
        <v>1</v>
      </c>
      <c r="K212" s="264"/>
      <c r="L212" s="263" t="s">
        <v>2</v>
      </c>
      <c r="M212" s="264"/>
      <c r="N212" s="114"/>
      <c r="BZ212" s="218">
        <f>'Strana 1.2.3.4'!D219</f>
        <v>0</v>
      </c>
      <c r="CA212" s="218">
        <f>'Strana 1.2.3.4'!E219</f>
        <v>0</v>
      </c>
    </row>
    <row r="213" spans="2:79" ht="14.25" customHeight="1">
      <c r="B213" s="113"/>
      <c r="C213" s="237"/>
      <c r="D213" s="238"/>
      <c r="E213" s="466"/>
      <c r="F213" s="467"/>
      <c r="G213" s="467"/>
      <c r="H213" s="467"/>
      <c r="I213" s="468"/>
      <c r="J213" s="469"/>
      <c r="K213" s="470"/>
      <c r="L213" s="246"/>
      <c r="M213" s="247"/>
      <c r="N213" s="114"/>
      <c r="O213" s="6"/>
      <c r="P213" s="6"/>
      <c r="Q213" s="6"/>
      <c r="R213" s="6"/>
      <c r="S213" s="6"/>
      <c r="BZ213" s="218">
        <f>'Strana 1.2.3.4'!D220</f>
        <v>0</v>
      </c>
      <c r="CA213" s="218">
        <f>'Strana 1.2.3.4'!E220</f>
        <v>0</v>
      </c>
    </row>
    <row r="214" spans="2:79" ht="14.25" customHeight="1">
      <c r="B214" s="113"/>
      <c r="C214" s="237"/>
      <c r="D214" s="238"/>
      <c r="E214" s="268" t="s">
        <v>259</v>
      </c>
      <c r="F214" s="269"/>
      <c r="G214" s="269"/>
      <c r="H214" s="269"/>
      <c r="I214" s="270"/>
      <c r="J214" s="354"/>
      <c r="K214" s="355"/>
      <c r="L214" s="248"/>
      <c r="M214" s="249"/>
      <c r="N214" s="114"/>
      <c r="O214" s="6"/>
      <c r="P214" s="6"/>
      <c r="Q214" s="6"/>
      <c r="R214" s="6"/>
      <c r="S214" s="6"/>
      <c r="BZ214" s="218">
        <f>'Strana 1.2.3.4'!D221</f>
        <v>0</v>
      </c>
      <c r="CA214" s="218">
        <f>'Strana 1.2.3.4'!E221</f>
        <v>0</v>
      </c>
    </row>
    <row r="215" spans="2:79" ht="14.25" customHeight="1">
      <c r="B215" s="113"/>
      <c r="C215" s="237"/>
      <c r="D215" s="238"/>
      <c r="E215" s="458"/>
      <c r="F215" s="459"/>
      <c r="G215" s="459"/>
      <c r="H215" s="459"/>
      <c r="I215" s="460"/>
      <c r="J215" s="471"/>
      <c r="K215" s="472"/>
      <c r="L215" s="248"/>
      <c r="M215" s="249"/>
      <c r="N215" s="114"/>
      <c r="O215" s="6"/>
      <c r="P215" s="6"/>
      <c r="Q215" s="6"/>
      <c r="R215" s="6"/>
      <c r="S215" s="6"/>
      <c r="BZ215" s="218">
        <f>'Strana 1.2.3.4'!D222</f>
        <v>0</v>
      </c>
      <c r="CA215" s="218">
        <f>'Strana 1.2.3.4'!E222</f>
        <v>0</v>
      </c>
    </row>
    <row r="216" spans="2:79" ht="14.25" customHeight="1">
      <c r="B216" s="113"/>
      <c r="C216" s="237"/>
      <c r="D216" s="238"/>
      <c r="E216" s="268"/>
      <c r="F216" s="269"/>
      <c r="G216" s="269"/>
      <c r="H216" s="269"/>
      <c r="I216" s="270"/>
      <c r="J216" s="354"/>
      <c r="K216" s="355"/>
      <c r="L216" s="248"/>
      <c r="M216" s="249"/>
      <c r="N216" s="114"/>
      <c r="O216" s="6"/>
      <c r="P216" s="6"/>
      <c r="Q216" s="6"/>
      <c r="R216" s="6"/>
      <c r="S216" s="6"/>
      <c r="BZ216" s="218">
        <f>'Strana 1.2.3.4'!D223</f>
        <v>0</v>
      </c>
      <c r="CA216" s="218">
        <f>'Strana 1.2.3.4'!E223</f>
        <v>0</v>
      </c>
    </row>
    <row r="217" spans="2:79" ht="14.25" customHeight="1">
      <c r="B217" s="113"/>
      <c r="C217" s="237"/>
      <c r="D217" s="238"/>
      <c r="E217" s="268" t="s">
        <v>258</v>
      </c>
      <c r="F217" s="269"/>
      <c r="G217" s="269"/>
      <c r="H217" s="269"/>
      <c r="I217" s="270"/>
      <c r="J217" s="354"/>
      <c r="K217" s="355"/>
      <c r="L217" s="248"/>
      <c r="M217" s="249"/>
      <c r="N217" s="114"/>
      <c r="O217" s="6"/>
      <c r="P217" s="6"/>
      <c r="Q217" s="6"/>
      <c r="R217" s="6"/>
      <c r="S217" s="6"/>
      <c r="BZ217" s="218">
        <f>'Strana 1.2.3.4'!D224</f>
        <v>0</v>
      </c>
      <c r="CA217" s="218" t="str">
        <f>'Strana 1.2.3.4'!E224</f>
        <v>Materiál</v>
      </c>
    </row>
    <row r="218" spans="2:79" ht="14.25" customHeight="1">
      <c r="B218" s="113"/>
      <c r="C218" s="237"/>
      <c r="D218" s="238"/>
      <c r="E218" s="458"/>
      <c r="F218" s="459"/>
      <c r="G218" s="459"/>
      <c r="H218" s="459"/>
      <c r="I218" s="460"/>
      <c r="J218" s="471"/>
      <c r="K218" s="472"/>
      <c r="L218" s="248"/>
      <c r="M218" s="249"/>
      <c r="N218" s="114"/>
      <c r="O218" s="7"/>
      <c r="P218" s="6"/>
      <c r="Q218" s="6"/>
      <c r="R218" s="6"/>
      <c r="S218" s="6"/>
      <c r="BZ218" s="218">
        <f>'Strana 1.2.3.4'!D225</f>
        <v>0</v>
      </c>
      <c r="CA218" s="218">
        <f>'Strana 1.2.3.4'!E225</f>
        <v>0</v>
      </c>
    </row>
    <row r="219" spans="2:79" ht="14.25" customHeight="1">
      <c r="B219" s="113"/>
      <c r="C219" s="237"/>
      <c r="D219" s="238"/>
      <c r="E219" s="268"/>
      <c r="F219" s="269"/>
      <c r="G219" s="269"/>
      <c r="H219" s="269"/>
      <c r="I219" s="270"/>
      <c r="J219" s="354"/>
      <c r="K219" s="355"/>
      <c r="L219" s="248"/>
      <c r="M219" s="249"/>
      <c r="N219" s="114"/>
      <c r="O219" s="6"/>
      <c r="P219" s="6"/>
      <c r="Q219" s="6"/>
      <c r="R219" s="6"/>
      <c r="S219" s="6"/>
      <c r="BZ219" s="218">
        <f>'Strana 1.2.3.4'!D226</f>
        <v>0</v>
      </c>
      <c r="CA219" s="218" t="str">
        <f>'Strana 1.2.3.4'!E226</f>
        <v>izolácia zo strany interiéru:</v>
      </c>
    </row>
    <row r="220" spans="2:79" ht="14.25" customHeight="1">
      <c r="B220" s="113"/>
      <c r="C220" s="237"/>
      <c r="D220" s="238"/>
      <c r="E220" s="268"/>
      <c r="F220" s="269"/>
      <c r="G220" s="269"/>
      <c r="H220" s="269"/>
      <c r="I220" s="270"/>
      <c r="J220" s="354"/>
      <c r="K220" s="355"/>
      <c r="L220" s="248"/>
      <c r="M220" s="249"/>
      <c r="N220" s="114"/>
      <c r="O220" s="7"/>
      <c r="P220" s="6"/>
      <c r="Q220" s="6"/>
      <c r="R220" s="6"/>
      <c r="S220" s="6"/>
      <c r="BZ220" s="218">
        <f>'Strana 1.2.3.4'!D227</f>
        <v>0</v>
      </c>
      <c r="CA220" s="218">
        <f>'Strana 1.2.3.4'!E227</f>
        <v>0</v>
      </c>
    </row>
    <row r="221" spans="2:79" ht="14.25" customHeight="1">
      <c r="B221" s="113"/>
      <c r="C221" s="237"/>
      <c r="D221" s="238"/>
      <c r="E221" s="268"/>
      <c r="F221" s="269"/>
      <c r="G221" s="269"/>
      <c r="H221" s="269"/>
      <c r="I221" s="270"/>
      <c r="J221" s="354"/>
      <c r="K221" s="355"/>
      <c r="L221" s="248"/>
      <c r="M221" s="249"/>
      <c r="N221" s="114"/>
      <c r="O221" s="7"/>
      <c r="P221" s="7"/>
      <c r="Q221" s="6"/>
      <c r="R221" s="8"/>
      <c r="S221" s="6"/>
      <c r="BZ221" s="218">
        <f>'Strana 1.2.3.4'!D228</f>
        <v>0</v>
      </c>
      <c r="CA221" s="218">
        <f>'Strana 1.2.3.4'!E228</f>
        <v>0</v>
      </c>
    </row>
    <row r="222" spans="2:79" ht="15" customHeight="1" thickBot="1">
      <c r="B222" s="113"/>
      <c r="C222" s="239"/>
      <c r="D222" s="240"/>
      <c r="E222" s="257"/>
      <c r="F222" s="258"/>
      <c r="G222" s="258"/>
      <c r="H222" s="258"/>
      <c r="I222" s="259"/>
      <c r="J222" s="260"/>
      <c r="K222" s="261"/>
      <c r="L222" s="250"/>
      <c r="M222" s="251"/>
      <c r="N222" s="114"/>
      <c r="O222" s="7"/>
      <c r="P222" s="6"/>
      <c r="Q222" s="6"/>
      <c r="R222" s="6"/>
      <c r="S222" s="6"/>
      <c r="BZ222" s="218">
        <f>'Strana 1.2.3.4'!D229</f>
        <v>0</v>
      </c>
      <c r="CA222" s="218" t="str">
        <f>'Strana 1.2.3.4'!E229</f>
        <v>izolácia zo strany nevykurovaného priestoru:</v>
      </c>
    </row>
    <row r="223" spans="2:79" ht="13.5" thickBot="1">
      <c r="B223" s="113"/>
      <c r="C223" s="129"/>
      <c r="D223" s="129"/>
      <c r="E223" s="129"/>
      <c r="F223" s="129"/>
      <c r="G223" s="129"/>
      <c r="H223" s="129"/>
      <c r="I223" s="129"/>
      <c r="J223" s="129"/>
      <c r="K223" s="129"/>
      <c r="L223" s="262"/>
      <c r="M223" s="262"/>
      <c r="N223" s="114"/>
      <c r="O223" s="5"/>
      <c r="P223" s="5"/>
      <c r="Q223" s="9"/>
      <c r="R223" s="5"/>
      <c r="S223" s="5"/>
      <c r="BZ223" s="218">
        <f>'Strana 1.2.3.4'!D230</f>
        <v>0</v>
      </c>
      <c r="CA223" s="218">
        <f>'Strana 1.2.3.4'!E230</f>
        <v>0</v>
      </c>
    </row>
    <row r="224" spans="2:79" ht="13.5" thickBot="1">
      <c r="B224" s="113"/>
      <c r="C224" s="230" t="s">
        <v>301</v>
      </c>
      <c r="D224" s="236"/>
      <c r="E224" s="265" t="s">
        <v>0</v>
      </c>
      <c r="F224" s="266"/>
      <c r="G224" s="266"/>
      <c r="H224" s="266"/>
      <c r="I224" s="267"/>
      <c r="J224" s="265" t="s">
        <v>1</v>
      </c>
      <c r="K224" s="264"/>
      <c r="L224" s="263" t="s">
        <v>2</v>
      </c>
      <c r="M224" s="264"/>
      <c r="N224" s="114"/>
      <c r="BZ224" s="218">
        <f>'Strana 1.2.3.4'!D231</f>
        <v>0</v>
      </c>
      <c r="CA224" s="218">
        <f>'Strana 1.2.3.4'!E231</f>
        <v>0</v>
      </c>
    </row>
    <row r="225" spans="2:79" ht="14.25" customHeight="1">
      <c r="B225" s="113"/>
      <c r="C225" s="237"/>
      <c r="D225" s="238"/>
      <c r="E225" s="507"/>
      <c r="F225" s="508"/>
      <c r="G225" s="508"/>
      <c r="H225" s="508"/>
      <c r="I225" s="509"/>
      <c r="J225" s="446"/>
      <c r="K225" s="447"/>
      <c r="L225" s="246"/>
      <c r="M225" s="247"/>
      <c r="N225" s="114"/>
      <c r="O225" s="5"/>
      <c r="P225" s="5"/>
      <c r="Q225" s="5"/>
      <c r="R225" s="5"/>
      <c r="S225" s="5"/>
      <c r="BZ225" s="218">
        <f>'Strana 1.2.3.4'!D232</f>
        <v>0</v>
      </c>
      <c r="CA225" s="218">
        <f>'Strana 1.2.3.4'!E232</f>
        <v>0</v>
      </c>
    </row>
    <row r="226" spans="2:79" ht="14.25" customHeight="1">
      <c r="B226" s="113"/>
      <c r="C226" s="237"/>
      <c r="D226" s="238"/>
      <c r="E226" s="268" t="s">
        <v>259</v>
      </c>
      <c r="F226" s="269"/>
      <c r="G226" s="269"/>
      <c r="H226" s="269"/>
      <c r="I226" s="270"/>
      <c r="J226" s="354"/>
      <c r="K226" s="355"/>
      <c r="L226" s="248"/>
      <c r="M226" s="249"/>
      <c r="N226" s="114"/>
      <c r="O226" s="5"/>
      <c r="P226" s="5"/>
      <c r="Q226" s="5"/>
      <c r="R226" s="5"/>
      <c r="S226" s="5"/>
      <c r="BZ226" s="218">
        <f>'Strana 1.2.3.4'!D233</f>
        <v>0</v>
      </c>
      <c r="CA226" s="218">
        <f>'Strana 1.2.3.4'!E233</f>
        <v>0</v>
      </c>
    </row>
    <row r="227" spans="2:79" ht="14.25" customHeight="1">
      <c r="B227" s="113"/>
      <c r="C227" s="237"/>
      <c r="D227" s="238"/>
      <c r="E227" s="458"/>
      <c r="F227" s="459"/>
      <c r="G227" s="459"/>
      <c r="H227" s="459"/>
      <c r="I227" s="460"/>
      <c r="J227" s="471"/>
      <c r="K227" s="472"/>
      <c r="L227" s="248"/>
      <c r="M227" s="249"/>
      <c r="N227" s="114"/>
      <c r="O227" s="5"/>
      <c r="P227" s="5"/>
      <c r="Q227" s="5"/>
      <c r="R227" s="5"/>
      <c r="S227" s="5"/>
      <c r="BZ227" s="218">
        <f>'Strana 1.2.3.4'!D234</f>
        <v>0</v>
      </c>
      <c r="CA227" s="218">
        <f>'Strana 1.2.3.4'!E234</f>
        <v>0</v>
      </c>
    </row>
    <row r="228" spans="2:79" ht="14.25" customHeight="1">
      <c r="B228" s="113"/>
      <c r="C228" s="237"/>
      <c r="D228" s="238"/>
      <c r="E228" s="268"/>
      <c r="F228" s="269"/>
      <c r="G228" s="269"/>
      <c r="H228" s="269"/>
      <c r="I228" s="270"/>
      <c r="J228" s="354"/>
      <c r="K228" s="355"/>
      <c r="L228" s="248"/>
      <c r="M228" s="249"/>
      <c r="N228" s="114"/>
      <c r="O228" s="6"/>
      <c r="P228" s="6"/>
      <c r="Q228" s="6"/>
      <c r="R228" s="6"/>
      <c r="S228" s="6"/>
      <c r="BZ228" s="218"/>
      <c r="CA228" s="218"/>
    </row>
    <row r="229" spans="2:79" ht="14.25" customHeight="1">
      <c r="B229" s="113"/>
      <c r="C229" s="237"/>
      <c r="D229" s="238"/>
      <c r="E229" s="268" t="s">
        <v>260</v>
      </c>
      <c r="F229" s="269"/>
      <c r="G229" s="269"/>
      <c r="H229" s="269"/>
      <c r="I229" s="270"/>
      <c r="J229" s="354"/>
      <c r="K229" s="355"/>
      <c r="L229" s="248"/>
      <c r="M229" s="249"/>
      <c r="N229" s="114"/>
      <c r="O229" s="6"/>
      <c r="P229" s="6"/>
      <c r="Q229" s="6"/>
      <c r="R229" s="6"/>
      <c r="S229" s="6"/>
      <c r="BZ229" s="218"/>
      <c r="CA229" s="218"/>
    </row>
    <row r="230" spans="2:79" ht="14.25" customHeight="1">
      <c r="B230" s="113"/>
      <c r="C230" s="237"/>
      <c r="D230" s="238"/>
      <c r="E230" s="458"/>
      <c r="F230" s="459"/>
      <c r="G230" s="459"/>
      <c r="H230" s="459"/>
      <c r="I230" s="460"/>
      <c r="J230" s="471"/>
      <c r="K230" s="472"/>
      <c r="L230" s="248"/>
      <c r="M230" s="249"/>
      <c r="N230" s="114"/>
      <c r="O230" s="7"/>
      <c r="P230" s="6"/>
      <c r="Q230" s="6"/>
      <c r="R230" s="6"/>
      <c r="S230" s="6"/>
      <c r="BZ230" s="218"/>
      <c r="CA230" s="218"/>
    </row>
    <row r="231" spans="2:79" ht="14.25" customHeight="1">
      <c r="B231" s="113"/>
      <c r="C231" s="237"/>
      <c r="D231" s="238"/>
      <c r="E231" s="268"/>
      <c r="F231" s="269"/>
      <c r="G231" s="269"/>
      <c r="H231" s="269"/>
      <c r="I231" s="270"/>
      <c r="J231" s="354"/>
      <c r="K231" s="355"/>
      <c r="L231" s="248"/>
      <c r="M231" s="249"/>
      <c r="N231" s="114"/>
      <c r="O231" s="6"/>
      <c r="P231" s="6"/>
      <c r="Q231" s="6"/>
      <c r="R231" s="6"/>
      <c r="S231" s="6"/>
      <c r="BZ231" s="218"/>
      <c r="CA231" s="218"/>
    </row>
    <row r="232" spans="2:79" ht="14.25" customHeight="1">
      <c r="B232" s="113"/>
      <c r="C232" s="237"/>
      <c r="D232" s="238"/>
      <c r="E232" s="268"/>
      <c r="F232" s="269"/>
      <c r="G232" s="269"/>
      <c r="H232" s="269"/>
      <c r="I232" s="270"/>
      <c r="J232" s="354"/>
      <c r="K232" s="355"/>
      <c r="L232" s="248"/>
      <c r="M232" s="249"/>
      <c r="N232" s="114"/>
      <c r="O232" s="6"/>
      <c r="P232" s="6"/>
      <c r="Q232" s="6"/>
      <c r="R232" s="6"/>
      <c r="S232" s="6"/>
      <c r="BZ232" s="218"/>
      <c r="CA232" s="218"/>
    </row>
    <row r="233" spans="2:79" ht="14.25" customHeight="1">
      <c r="B233" s="113"/>
      <c r="C233" s="237"/>
      <c r="D233" s="238"/>
      <c r="E233" s="268"/>
      <c r="F233" s="269"/>
      <c r="G233" s="269"/>
      <c r="H233" s="269"/>
      <c r="I233" s="270"/>
      <c r="J233" s="354"/>
      <c r="K233" s="355"/>
      <c r="L233" s="248"/>
      <c r="M233" s="249"/>
      <c r="N233" s="114"/>
      <c r="O233" s="7"/>
      <c r="P233" s="7"/>
      <c r="Q233" s="6"/>
      <c r="R233" s="8"/>
      <c r="S233" s="6"/>
      <c r="BZ233" s="218"/>
      <c r="CA233" s="218"/>
    </row>
    <row r="234" spans="2:79" ht="15" customHeight="1" thickBot="1">
      <c r="B234" s="113"/>
      <c r="C234" s="239"/>
      <c r="D234" s="240"/>
      <c r="E234" s="257"/>
      <c r="F234" s="258"/>
      <c r="G234" s="258"/>
      <c r="H234" s="258"/>
      <c r="I234" s="259"/>
      <c r="J234" s="260"/>
      <c r="K234" s="261"/>
      <c r="L234" s="250"/>
      <c r="M234" s="251"/>
      <c r="N234" s="114"/>
      <c r="O234" s="6"/>
      <c r="P234" s="6"/>
      <c r="Q234" s="6"/>
      <c r="R234" s="6"/>
      <c r="S234" s="6"/>
      <c r="BZ234" s="218"/>
      <c r="CA234" s="218"/>
    </row>
    <row r="235" spans="2:79" s="13" customFormat="1" ht="9" customHeight="1"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BZ235" s="218"/>
      <c r="CA235" s="218"/>
    </row>
    <row r="236" spans="2:79" s="13" customFormat="1" ht="75.75" customHeight="1"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BZ236" s="218"/>
      <c r="CA236" s="218"/>
    </row>
    <row r="237" spans="2:79" s="13" customFormat="1" ht="64.5" customHeight="1">
      <c r="B237" s="245" t="s">
        <v>262</v>
      </c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BZ237" s="218"/>
      <c r="CA237" s="218"/>
    </row>
    <row r="238" spans="2:79" ht="44.25" customHeight="1">
      <c r="C238" s="29" t="s">
        <v>223</v>
      </c>
      <c r="BZ238" s="218"/>
      <c r="CA238" s="218"/>
    </row>
    <row r="239" spans="2:79" ht="22.5" customHeight="1" thickBot="1">
      <c r="C239" s="367" t="s">
        <v>4</v>
      </c>
      <c r="D239" s="367"/>
      <c r="E239" s="367"/>
      <c r="F239" s="367"/>
      <c r="G239" s="367"/>
      <c r="H239" s="367"/>
      <c r="I239" s="367"/>
      <c r="J239" s="367"/>
      <c r="K239" s="367"/>
      <c r="L239" s="367"/>
      <c r="M239" s="367"/>
      <c r="N239" s="367"/>
      <c r="O239" s="367"/>
      <c r="P239" s="367"/>
      <c r="Q239" s="4"/>
      <c r="R239" s="4"/>
      <c r="S239" s="4"/>
      <c r="T239" s="4"/>
      <c r="U239" s="4"/>
      <c r="V239" s="4"/>
      <c r="BZ239" s="218"/>
      <c r="CA239" s="218"/>
    </row>
    <row r="240" spans="2:79" ht="39.75" customHeight="1">
      <c r="C240" s="495" t="s">
        <v>40</v>
      </c>
      <c r="D240" s="496"/>
      <c r="E240" s="497"/>
      <c r="F240" s="501" t="s">
        <v>145</v>
      </c>
      <c r="G240" s="501"/>
      <c r="H240" s="501"/>
      <c r="I240" s="501"/>
      <c r="J240" s="501"/>
      <c r="K240" s="501"/>
      <c r="L240" s="501"/>
      <c r="M240" s="501"/>
      <c r="N240" s="501"/>
      <c r="O240" s="501"/>
      <c r="P240" s="502"/>
      <c r="Q240" s="4"/>
      <c r="R240" s="4"/>
      <c r="S240" s="4"/>
      <c r="T240" s="4"/>
      <c r="U240" s="4"/>
      <c r="V240" s="4"/>
      <c r="BZ240" s="218"/>
      <c r="CA240" s="218"/>
    </row>
    <row r="241" spans="3:79" ht="12.75" customHeight="1">
      <c r="C241" s="498"/>
      <c r="D241" s="499"/>
      <c r="E241" s="500"/>
      <c r="F241" s="503"/>
      <c r="G241" s="503"/>
      <c r="H241" s="503"/>
      <c r="I241" s="503"/>
      <c r="J241" s="503"/>
      <c r="K241" s="503"/>
      <c r="L241" s="503"/>
      <c r="M241" s="503"/>
      <c r="N241" s="503"/>
      <c r="O241" s="503"/>
      <c r="P241" s="504"/>
      <c r="Q241" s="4"/>
      <c r="R241" s="4"/>
      <c r="S241" s="4"/>
      <c r="T241" s="4"/>
      <c r="U241" s="4"/>
      <c r="V241" s="4"/>
      <c r="BZ241" s="218"/>
      <c r="CA241" s="218"/>
    </row>
    <row r="242" spans="3:79" ht="20.25" customHeight="1" thickBot="1">
      <c r="C242" s="498"/>
      <c r="D242" s="499"/>
      <c r="E242" s="500"/>
      <c r="F242" s="505"/>
      <c r="G242" s="505"/>
      <c r="H242" s="505"/>
      <c r="I242" s="505"/>
      <c r="J242" s="505"/>
      <c r="K242" s="505"/>
      <c r="L242" s="505"/>
      <c r="M242" s="505"/>
      <c r="N242" s="505"/>
      <c r="O242" s="505"/>
      <c r="P242" s="506"/>
      <c r="Q242" s="4"/>
      <c r="R242" s="4"/>
      <c r="S242" s="4"/>
      <c r="T242" s="4"/>
      <c r="U242" s="4"/>
      <c r="V242" s="4"/>
      <c r="BZ242" s="218"/>
      <c r="CA242" s="218"/>
    </row>
    <row r="243" spans="3:79" ht="40.5" customHeight="1" thickBot="1">
      <c r="C243" s="426" t="s">
        <v>125</v>
      </c>
      <c r="D243" s="510"/>
      <c r="E243" s="427"/>
      <c r="F243" s="527" t="s">
        <v>180</v>
      </c>
      <c r="G243" s="528"/>
      <c r="H243" s="528"/>
      <c r="I243" s="528"/>
      <c r="J243" s="528"/>
      <c r="K243" s="528"/>
      <c r="L243" s="528"/>
      <c r="M243" s="528"/>
      <c r="N243" s="528"/>
      <c r="O243" s="528"/>
      <c r="P243" s="529"/>
      <c r="Q243" s="4"/>
      <c r="R243" s="4"/>
      <c r="S243" s="4"/>
      <c r="T243" s="4"/>
      <c r="U243" s="4"/>
      <c r="V243" s="4"/>
      <c r="BZ243" s="218"/>
      <c r="CA243" s="218"/>
    </row>
    <row r="244" spans="3:79" ht="66.75" customHeight="1" thickBot="1">
      <c r="C244" s="426" t="s">
        <v>49</v>
      </c>
      <c r="D244" s="510"/>
      <c r="E244" s="427"/>
      <c r="F244" s="511" t="s">
        <v>81</v>
      </c>
      <c r="G244" s="511"/>
      <c r="H244" s="511"/>
      <c r="I244" s="511"/>
      <c r="J244" s="511"/>
      <c r="K244" s="511"/>
      <c r="L244" s="511"/>
      <c r="M244" s="511"/>
      <c r="N244" s="511"/>
      <c r="O244" s="511"/>
      <c r="P244" s="512"/>
      <c r="Q244" s="4"/>
      <c r="R244" s="4"/>
      <c r="S244" s="4"/>
      <c r="T244" s="10"/>
      <c r="U244" s="10"/>
      <c r="V244" s="10"/>
      <c r="BZ244" s="218"/>
      <c r="CA244" s="218"/>
    </row>
    <row r="245" spans="3:79" ht="24.75" customHeight="1" thickBot="1">
      <c r="C245" s="513" t="s">
        <v>50</v>
      </c>
      <c r="D245" s="514"/>
      <c r="E245" s="515"/>
      <c r="F245" s="17" t="s">
        <v>29</v>
      </c>
      <c r="G245" s="385">
        <v>0</v>
      </c>
      <c r="H245" s="386"/>
      <c r="I245" s="18" t="s">
        <v>30</v>
      </c>
      <c r="J245" s="19">
        <v>0.8</v>
      </c>
      <c r="K245" s="20" t="s">
        <v>33</v>
      </c>
      <c r="L245" s="21">
        <v>0</v>
      </c>
      <c r="M245" s="18" t="s">
        <v>31</v>
      </c>
      <c r="N245" s="21">
        <v>0.2</v>
      </c>
      <c r="O245" s="22" t="s">
        <v>34</v>
      </c>
      <c r="P245" s="21">
        <v>0</v>
      </c>
      <c r="Q245" s="4"/>
      <c r="R245" s="4"/>
      <c r="S245" s="4"/>
      <c r="T245" s="10"/>
      <c r="U245" s="10"/>
      <c r="V245" s="10"/>
      <c r="BZ245" s="218"/>
      <c r="CA245" s="218"/>
    </row>
    <row r="246" spans="3:79" ht="39.75" customHeight="1" thickBot="1">
      <c r="C246" s="516"/>
      <c r="D246" s="517"/>
      <c r="E246" s="518"/>
      <c r="F246" s="23" t="s">
        <v>32</v>
      </c>
      <c r="G246" s="519"/>
      <c r="H246" s="520"/>
      <c r="I246" s="520"/>
      <c r="J246" s="520"/>
      <c r="K246" s="520"/>
      <c r="L246" s="520"/>
      <c r="M246" s="520"/>
      <c r="N246" s="520"/>
      <c r="O246" s="520"/>
      <c r="P246" s="521"/>
      <c r="Q246" s="4"/>
      <c r="R246" s="4"/>
      <c r="S246" s="4"/>
      <c r="T246" s="10"/>
      <c r="U246" s="10"/>
      <c r="V246" s="10"/>
      <c r="BZ246" s="218"/>
      <c r="CA246" s="218"/>
    </row>
    <row r="247" spans="3:79" ht="30" customHeight="1">
      <c r="C247" s="522" t="s">
        <v>13</v>
      </c>
      <c r="D247" s="523"/>
      <c r="E247" s="524"/>
      <c r="F247" s="525" t="s">
        <v>65</v>
      </c>
      <c r="G247" s="525"/>
      <c r="H247" s="525"/>
      <c r="I247" s="525"/>
      <c r="J247" s="525"/>
      <c r="K247" s="525"/>
      <c r="L247" s="525"/>
      <c r="M247" s="525"/>
      <c r="N247" s="525"/>
      <c r="O247" s="525"/>
      <c r="P247" s="526"/>
      <c r="Q247" s="4"/>
      <c r="R247" s="4"/>
      <c r="S247" s="4"/>
      <c r="T247" s="4"/>
      <c r="U247" s="4"/>
      <c r="V247" s="4"/>
      <c r="BZ247" s="218"/>
      <c r="CA247" s="218"/>
    </row>
    <row r="248" spans="3:79" ht="19.5" customHeight="1">
      <c r="C248" s="530" t="s">
        <v>178</v>
      </c>
      <c r="D248" s="531"/>
      <c r="E248" s="531"/>
      <c r="F248" s="537" t="s">
        <v>172</v>
      </c>
      <c r="G248" s="538"/>
      <c r="H248" s="538"/>
      <c r="I248" s="539"/>
      <c r="J248" s="60" t="s">
        <v>179</v>
      </c>
      <c r="K248" s="60" t="s">
        <v>176</v>
      </c>
      <c r="L248" s="537" t="s">
        <v>177</v>
      </c>
      <c r="M248" s="539"/>
      <c r="N248" s="537" t="s">
        <v>174</v>
      </c>
      <c r="O248" s="538"/>
      <c r="P248" s="539"/>
      <c r="Q248" s="4"/>
      <c r="R248" s="4"/>
      <c r="S248" s="4"/>
      <c r="T248" s="4"/>
      <c r="U248" s="4"/>
      <c r="V248" s="4"/>
      <c r="BZ248" s="218"/>
      <c r="CA248" s="218"/>
    </row>
    <row r="249" spans="3:79" ht="38.25" customHeight="1">
      <c r="C249" s="532"/>
      <c r="D249" s="533"/>
      <c r="E249" s="533"/>
      <c r="F249" s="534" t="s">
        <v>173</v>
      </c>
      <c r="G249" s="535"/>
      <c r="H249" s="535"/>
      <c r="I249" s="536"/>
      <c r="J249" s="59">
        <v>0.87</v>
      </c>
      <c r="K249" s="59">
        <v>0.95</v>
      </c>
      <c r="L249" s="540" t="s">
        <v>57</v>
      </c>
      <c r="M249" s="541"/>
      <c r="N249" s="542" t="s">
        <v>175</v>
      </c>
      <c r="O249" s="540"/>
      <c r="P249" s="541"/>
      <c r="Q249" s="4"/>
      <c r="R249" s="4"/>
      <c r="S249" s="4"/>
      <c r="T249" s="4"/>
      <c r="U249" s="4"/>
      <c r="V249" s="4"/>
      <c r="BZ249" s="218"/>
      <c r="CA249" s="218"/>
    </row>
    <row r="250" spans="3:79" ht="38.25" customHeight="1">
      <c r="C250" s="543" t="s">
        <v>168</v>
      </c>
      <c r="D250" s="544"/>
      <c r="E250" s="545"/>
      <c r="F250" s="546" t="s">
        <v>169</v>
      </c>
      <c r="G250" s="547"/>
      <c r="H250" s="547"/>
      <c r="I250" s="547"/>
      <c r="J250" s="547"/>
      <c r="K250" s="547"/>
      <c r="L250" s="547"/>
      <c r="M250" s="547"/>
      <c r="N250" s="547"/>
      <c r="O250" s="547"/>
      <c r="P250" s="548"/>
      <c r="Q250" s="4"/>
      <c r="R250" s="4"/>
      <c r="S250" s="4"/>
      <c r="T250" s="4"/>
      <c r="U250" s="4"/>
      <c r="V250" s="4"/>
      <c r="BZ250" s="218"/>
      <c r="CA250" s="218"/>
    </row>
    <row r="251" spans="3:79" ht="17.25" customHeight="1">
      <c r="C251" s="587" t="s">
        <v>5</v>
      </c>
      <c r="D251" s="588"/>
      <c r="E251" s="589"/>
      <c r="F251" s="590" t="s">
        <v>92</v>
      </c>
      <c r="G251" s="590"/>
      <c r="H251" s="590"/>
      <c r="I251" s="590"/>
      <c r="J251" s="590"/>
      <c r="K251" s="590"/>
      <c r="L251" s="590"/>
      <c r="M251" s="590"/>
      <c r="N251" s="590"/>
      <c r="O251" s="590"/>
      <c r="P251" s="591"/>
      <c r="Q251" s="4"/>
      <c r="R251" s="4"/>
      <c r="S251" s="4"/>
      <c r="T251" s="4"/>
      <c r="U251" s="4"/>
      <c r="V251" s="4"/>
      <c r="BZ251" s="218"/>
      <c r="CA251" s="218"/>
    </row>
    <row r="252" spans="3:79" ht="34.5" customHeight="1">
      <c r="C252" s="594" t="s">
        <v>35</v>
      </c>
      <c r="D252" s="595"/>
      <c r="E252" s="596"/>
      <c r="F252" s="503"/>
      <c r="G252" s="503"/>
      <c r="H252" s="503"/>
      <c r="I252" s="503"/>
      <c r="J252" s="503"/>
      <c r="K252" s="503"/>
      <c r="L252" s="503"/>
      <c r="M252" s="503"/>
      <c r="N252" s="503"/>
      <c r="O252" s="503"/>
      <c r="P252" s="504"/>
      <c r="Q252" s="4"/>
      <c r="R252" s="4"/>
      <c r="S252" s="4"/>
      <c r="T252" s="4"/>
      <c r="U252" s="4"/>
      <c r="V252" s="4"/>
      <c r="BZ252" s="219"/>
    </row>
    <row r="253" spans="3:79" ht="24" customHeight="1">
      <c r="C253" s="597"/>
      <c r="D253" s="598"/>
      <c r="E253" s="599"/>
      <c r="F253" s="592"/>
      <c r="G253" s="592"/>
      <c r="H253" s="592"/>
      <c r="I253" s="592"/>
      <c r="J253" s="592"/>
      <c r="K253" s="592"/>
      <c r="L253" s="592"/>
      <c r="M253" s="592"/>
      <c r="N253" s="592"/>
      <c r="O253" s="592"/>
      <c r="P253" s="593"/>
      <c r="Q253" s="4"/>
      <c r="R253" s="4"/>
      <c r="S253" s="4"/>
      <c r="T253" s="4"/>
      <c r="U253" s="4"/>
      <c r="V253" s="4"/>
      <c r="BZ253" s="219"/>
    </row>
    <row r="254" spans="3:79">
      <c r="C254" s="600" t="s">
        <v>36</v>
      </c>
      <c r="D254" s="377"/>
      <c r="E254" s="378"/>
      <c r="F254" s="601" t="s">
        <v>146</v>
      </c>
      <c r="G254" s="602"/>
      <c r="H254" s="602"/>
      <c r="I254" s="602"/>
      <c r="J254" s="602"/>
      <c r="K254" s="602"/>
      <c r="L254" s="602"/>
      <c r="M254" s="602"/>
      <c r="N254" s="603"/>
      <c r="O254" s="603"/>
      <c r="P254" s="604"/>
      <c r="Q254" s="4"/>
      <c r="R254" s="4"/>
      <c r="S254" s="4"/>
      <c r="T254" s="4"/>
      <c r="U254" s="4"/>
      <c r="V254" s="4"/>
      <c r="BZ254" s="219"/>
    </row>
    <row r="255" spans="3:79">
      <c r="C255" s="600"/>
      <c r="D255" s="377"/>
      <c r="E255" s="378"/>
      <c r="F255" s="601"/>
      <c r="G255" s="602"/>
      <c r="H255" s="602"/>
      <c r="I255" s="602"/>
      <c r="J255" s="602"/>
      <c r="K255" s="602"/>
      <c r="L255" s="602"/>
      <c r="M255" s="602"/>
      <c r="N255" s="603"/>
      <c r="O255" s="603"/>
      <c r="P255" s="604"/>
      <c r="Q255" s="4"/>
      <c r="R255" s="4"/>
      <c r="S255" s="4"/>
      <c r="T255" s="4"/>
      <c r="U255" s="4"/>
      <c r="V255" s="4"/>
      <c r="BZ255" s="219"/>
    </row>
    <row r="256" spans="3:79">
      <c r="C256" s="600"/>
      <c r="D256" s="377"/>
      <c r="E256" s="378"/>
      <c r="F256" s="601"/>
      <c r="G256" s="602"/>
      <c r="H256" s="602"/>
      <c r="I256" s="602"/>
      <c r="J256" s="602"/>
      <c r="K256" s="602"/>
      <c r="L256" s="602"/>
      <c r="M256" s="602"/>
      <c r="N256" s="603"/>
      <c r="O256" s="603"/>
      <c r="P256" s="604"/>
      <c r="Q256" s="4"/>
      <c r="R256" s="4"/>
      <c r="S256" s="4"/>
      <c r="T256" s="4"/>
      <c r="U256" s="4"/>
      <c r="V256" s="4"/>
      <c r="BZ256" s="219"/>
    </row>
    <row r="257" spans="3:78" ht="13.5" thickBot="1">
      <c r="C257" s="376"/>
      <c r="D257" s="377"/>
      <c r="E257" s="378"/>
      <c r="F257" s="562"/>
      <c r="G257" s="563"/>
      <c r="H257" s="563"/>
      <c r="I257" s="563"/>
      <c r="J257" s="563"/>
      <c r="K257" s="563"/>
      <c r="L257" s="563"/>
      <c r="M257" s="563"/>
      <c r="N257" s="605"/>
      <c r="O257" s="605"/>
      <c r="P257" s="606"/>
      <c r="Q257" s="4"/>
      <c r="R257" s="4"/>
      <c r="S257" s="4"/>
      <c r="T257" s="4"/>
      <c r="U257" s="4"/>
      <c r="V257" s="4"/>
      <c r="BZ257" s="219"/>
    </row>
    <row r="258" spans="3:78" ht="13.5" customHeight="1">
      <c r="C258" s="549" t="s">
        <v>51</v>
      </c>
      <c r="D258" s="550"/>
      <c r="E258" s="551"/>
      <c r="F258" s="387" t="s">
        <v>93</v>
      </c>
      <c r="G258" s="388"/>
      <c r="H258" s="389"/>
      <c r="I258" s="387" t="s">
        <v>94</v>
      </c>
      <c r="J258" s="389"/>
      <c r="K258" s="387" t="s">
        <v>95</v>
      </c>
      <c r="L258" s="388"/>
      <c r="M258" s="389"/>
      <c r="N258" s="387" t="s">
        <v>37</v>
      </c>
      <c r="O258" s="388"/>
      <c r="P258" s="389"/>
      <c r="Q258" s="4"/>
      <c r="R258" s="4"/>
      <c r="S258" s="4"/>
      <c r="T258" s="4"/>
      <c r="U258" s="4"/>
      <c r="V258" s="4"/>
      <c r="BZ258" s="219"/>
    </row>
    <row r="259" spans="3:78" ht="16.5" customHeight="1" thickBot="1">
      <c r="C259" s="498"/>
      <c r="D259" s="499"/>
      <c r="E259" s="500"/>
      <c r="F259" s="390"/>
      <c r="G259" s="391"/>
      <c r="H259" s="392"/>
      <c r="I259" s="607"/>
      <c r="J259" s="608"/>
      <c r="K259" s="607"/>
      <c r="L259" s="609"/>
      <c r="M259" s="608"/>
      <c r="N259" s="607" t="s">
        <v>39</v>
      </c>
      <c r="O259" s="609"/>
      <c r="P259" s="608"/>
      <c r="Q259" s="4"/>
      <c r="R259" s="4"/>
      <c r="S259" s="4"/>
      <c r="T259" s="4"/>
      <c r="U259" s="4"/>
      <c r="V259" s="4"/>
      <c r="BZ259" s="219"/>
    </row>
    <row r="260" spans="3:78">
      <c r="C260" s="498"/>
      <c r="D260" s="499"/>
      <c r="E260" s="500"/>
      <c r="F260" s="393" t="s">
        <v>47</v>
      </c>
      <c r="G260" s="394"/>
      <c r="H260" s="395"/>
      <c r="I260" s="393" t="s">
        <v>47</v>
      </c>
      <c r="J260" s="395"/>
      <c r="K260" s="393" t="s">
        <v>39</v>
      </c>
      <c r="L260" s="394"/>
      <c r="M260" s="395"/>
      <c r="N260" s="393" t="s">
        <v>39</v>
      </c>
      <c r="O260" s="394"/>
      <c r="P260" s="395"/>
      <c r="Q260" s="4"/>
      <c r="R260" s="4"/>
      <c r="S260" s="4"/>
      <c r="T260" s="4"/>
      <c r="U260" s="4"/>
      <c r="V260" s="4"/>
      <c r="BZ260" s="219"/>
    </row>
    <row r="261" spans="3:78">
      <c r="C261" s="498"/>
      <c r="D261" s="499"/>
      <c r="E261" s="500"/>
      <c r="F261" s="396"/>
      <c r="G261" s="397"/>
      <c r="H261" s="398"/>
      <c r="I261" s="396"/>
      <c r="J261" s="398"/>
      <c r="K261" s="396"/>
      <c r="L261" s="397"/>
      <c r="M261" s="398"/>
      <c r="N261" s="396"/>
      <c r="O261" s="397"/>
      <c r="P261" s="398"/>
      <c r="Q261" s="4"/>
      <c r="R261" s="4"/>
      <c r="S261" s="4"/>
      <c r="T261" s="4"/>
      <c r="U261" s="4"/>
      <c r="V261" s="4"/>
      <c r="BZ261" s="219"/>
    </row>
    <row r="262" spans="3:78">
      <c r="C262" s="498"/>
      <c r="D262" s="499"/>
      <c r="E262" s="500"/>
      <c r="F262" s="396"/>
      <c r="G262" s="397"/>
      <c r="H262" s="398"/>
      <c r="I262" s="396"/>
      <c r="J262" s="398"/>
      <c r="K262" s="396"/>
      <c r="L262" s="397"/>
      <c r="M262" s="398"/>
      <c r="N262" s="396"/>
      <c r="O262" s="397"/>
      <c r="P262" s="398"/>
      <c r="Q262" s="4"/>
      <c r="R262" s="4"/>
      <c r="S262" s="4"/>
      <c r="T262" s="4"/>
      <c r="U262" s="4"/>
      <c r="V262" s="4"/>
      <c r="BZ262" s="219"/>
    </row>
    <row r="263" spans="3:78" ht="13.5" thickBot="1">
      <c r="C263" s="498"/>
      <c r="D263" s="499"/>
      <c r="E263" s="500"/>
      <c r="F263" s="399"/>
      <c r="G263" s="400"/>
      <c r="H263" s="401"/>
      <c r="I263" s="399"/>
      <c r="J263" s="401"/>
      <c r="K263" s="399"/>
      <c r="L263" s="400"/>
      <c r="M263" s="401"/>
      <c r="N263" s="399"/>
      <c r="O263" s="400"/>
      <c r="P263" s="401"/>
      <c r="Q263" s="4"/>
      <c r="R263" s="4"/>
      <c r="S263" s="4"/>
      <c r="T263" s="4"/>
      <c r="U263" s="4"/>
      <c r="V263" s="4"/>
      <c r="BZ263" s="219"/>
    </row>
    <row r="264" spans="3:78" ht="21.75" customHeight="1">
      <c r="C264" s="549" t="s">
        <v>79</v>
      </c>
      <c r="D264" s="550"/>
      <c r="E264" s="551"/>
      <c r="F264" s="583" t="s">
        <v>148</v>
      </c>
      <c r="G264" s="583"/>
      <c r="H264" s="583"/>
      <c r="I264" s="583"/>
      <c r="J264" s="583"/>
      <c r="K264" s="583"/>
      <c r="L264" s="583"/>
      <c r="M264" s="583"/>
      <c r="N264" s="583"/>
      <c r="O264" s="583"/>
      <c r="P264" s="584"/>
      <c r="Q264" s="4"/>
      <c r="R264" s="4"/>
      <c r="S264" s="4"/>
      <c r="T264" s="4"/>
      <c r="U264" s="4"/>
      <c r="V264" s="4"/>
      <c r="BZ264" s="219"/>
    </row>
    <row r="265" spans="3:78">
      <c r="C265" s="580"/>
      <c r="D265" s="581"/>
      <c r="E265" s="582"/>
      <c r="F265" s="585"/>
      <c r="G265" s="585"/>
      <c r="H265" s="585"/>
      <c r="I265" s="585"/>
      <c r="J265" s="585"/>
      <c r="K265" s="585"/>
      <c r="L265" s="585"/>
      <c r="M265" s="585"/>
      <c r="N265" s="585"/>
      <c r="O265" s="585"/>
      <c r="P265" s="586"/>
      <c r="Q265" s="4"/>
      <c r="R265" s="4"/>
      <c r="S265" s="4"/>
      <c r="T265" s="4"/>
      <c r="U265" s="4"/>
      <c r="V265" s="4"/>
      <c r="BZ265" s="219"/>
    </row>
    <row r="266" spans="3:78" ht="21.75" customHeight="1">
      <c r="C266" s="549" t="s">
        <v>14</v>
      </c>
      <c r="D266" s="550"/>
      <c r="E266" s="551"/>
      <c r="F266" s="552" t="s">
        <v>52</v>
      </c>
      <c r="G266" s="552"/>
      <c r="H266" s="552"/>
      <c r="I266" s="552"/>
      <c r="J266" s="552"/>
      <c r="K266" s="552"/>
      <c r="L266" s="552"/>
      <c r="M266" s="552"/>
      <c r="N266" s="552"/>
      <c r="O266" s="552"/>
      <c r="P266" s="553"/>
      <c r="Q266" s="4"/>
      <c r="R266" s="4"/>
      <c r="S266" s="4"/>
      <c r="T266" s="4"/>
      <c r="U266" s="4"/>
      <c r="V266" s="4"/>
      <c r="BZ266" s="219"/>
    </row>
    <row r="267" spans="3:78" ht="23.25" customHeight="1">
      <c r="C267" s="549" t="s">
        <v>15</v>
      </c>
      <c r="D267" s="550"/>
      <c r="E267" s="551"/>
      <c r="F267" s="552" t="s">
        <v>26</v>
      </c>
      <c r="G267" s="552"/>
      <c r="H267" s="552"/>
      <c r="I267" s="552"/>
      <c r="J267" s="552"/>
      <c r="K267" s="552"/>
      <c r="L267" s="552"/>
      <c r="M267" s="552"/>
      <c r="N267" s="552"/>
      <c r="O267" s="552"/>
      <c r="P267" s="553"/>
      <c r="Q267" s="4"/>
      <c r="R267" s="4"/>
      <c r="S267" s="4"/>
      <c r="T267" s="4"/>
      <c r="U267" s="4"/>
      <c r="V267" s="4"/>
      <c r="BZ267" s="219"/>
    </row>
    <row r="268" spans="3:78">
      <c r="C268" s="549" t="s">
        <v>19</v>
      </c>
      <c r="D268" s="554"/>
      <c r="E268" s="555"/>
      <c r="F268" s="562" t="s">
        <v>57</v>
      </c>
      <c r="G268" s="563"/>
      <c r="H268" s="563"/>
      <c r="I268" s="563"/>
      <c r="J268" s="563"/>
      <c r="K268" s="568" t="s">
        <v>96</v>
      </c>
      <c r="L268" s="568"/>
      <c r="M268" s="568"/>
      <c r="N268" s="569"/>
      <c r="O268" s="569"/>
      <c r="P268" s="570"/>
      <c r="Q268" s="4"/>
      <c r="R268" s="4"/>
      <c r="S268" s="4"/>
      <c r="T268" s="4"/>
      <c r="U268" s="4"/>
      <c r="V268" s="4"/>
      <c r="BZ268" s="219"/>
    </row>
    <row r="269" spans="3:78">
      <c r="C269" s="556"/>
      <c r="D269" s="557"/>
      <c r="E269" s="558"/>
      <c r="F269" s="564"/>
      <c r="G269" s="565"/>
      <c r="H269" s="565"/>
      <c r="I269" s="565"/>
      <c r="J269" s="565"/>
      <c r="K269" s="571"/>
      <c r="L269" s="571"/>
      <c r="M269" s="571"/>
      <c r="N269" s="572"/>
      <c r="O269" s="572"/>
      <c r="P269" s="573"/>
      <c r="Q269" s="4"/>
      <c r="R269" s="4"/>
      <c r="S269" s="4"/>
      <c r="T269" s="4"/>
      <c r="U269" s="4"/>
      <c r="V269" s="4"/>
      <c r="BZ269" s="219"/>
    </row>
    <row r="270" spans="3:78">
      <c r="C270" s="556"/>
      <c r="D270" s="557"/>
      <c r="E270" s="558"/>
      <c r="F270" s="564"/>
      <c r="G270" s="565"/>
      <c r="H270" s="565"/>
      <c r="I270" s="565"/>
      <c r="J270" s="565"/>
      <c r="K270" s="574"/>
      <c r="L270" s="574"/>
      <c r="M270" s="574"/>
      <c r="N270" s="575"/>
      <c r="O270" s="575"/>
      <c r="P270" s="576"/>
      <c r="Q270" s="4"/>
      <c r="R270" s="4"/>
      <c r="S270" s="4"/>
      <c r="T270" s="4"/>
      <c r="U270" s="4"/>
      <c r="V270" s="4"/>
      <c r="BZ270" s="219"/>
    </row>
    <row r="271" spans="3:78" ht="18.75" customHeight="1">
      <c r="C271" s="559"/>
      <c r="D271" s="560"/>
      <c r="E271" s="561"/>
      <c r="F271" s="566"/>
      <c r="G271" s="567"/>
      <c r="H271" s="567"/>
      <c r="I271" s="567"/>
      <c r="J271" s="567"/>
      <c r="K271" s="577"/>
      <c r="L271" s="577"/>
      <c r="M271" s="577"/>
      <c r="N271" s="578"/>
      <c r="O271" s="578"/>
      <c r="P271" s="579"/>
      <c r="Q271" s="4"/>
      <c r="R271" s="4"/>
      <c r="S271" s="4"/>
      <c r="T271" s="4"/>
      <c r="U271" s="4"/>
      <c r="V271" s="4"/>
      <c r="BZ271" s="219"/>
    </row>
    <row r="272" spans="3:78">
      <c r="C272" s="653" t="s">
        <v>18</v>
      </c>
      <c r="D272" s="654"/>
      <c r="E272" s="655"/>
      <c r="F272" s="659" t="s">
        <v>48</v>
      </c>
      <c r="G272" s="659"/>
      <c r="H272" s="659"/>
      <c r="I272" s="659"/>
      <c r="J272" s="659"/>
      <c r="K272" s="659"/>
      <c r="L272" s="659"/>
      <c r="M272" s="659"/>
      <c r="N272" s="659"/>
      <c r="O272" s="659"/>
      <c r="P272" s="660"/>
      <c r="Q272" s="4"/>
      <c r="R272" s="4"/>
      <c r="S272" s="4"/>
      <c r="T272" s="4"/>
      <c r="U272" s="4"/>
      <c r="V272" s="4"/>
      <c r="BZ272" s="219"/>
    </row>
    <row r="273" spans="3:78">
      <c r="C273" s="656"/>
      <c r="D273" s="657"/>
      <c r="E273" s="658"/>
      <c r="F273" s="661"/>
      <c r="G273" s="661"/>
      <c r="H273" s="661"/>
      <c r="I273" s="661"/>
      <c r="J273" s="661"/>
      <c r="K273" s="661"/>
      <c r="L273" s="661"/>
      <c r="M273" s="661"/>
      <c r="N273" s="661"/>
      <c r="O273" s="661"/>
      <c r="P273" s="662"/>
      <c r="Q273" s="4"/>
      <c r="R273" s="4"/>
      <c r="S273" s="4"/>
      <c r="T273" s="4"/>
      <c r="U273" s="4"/>
      <c r="V273" s="4"/>
      <c r="BZ273" s="219"/>
    </row>
    <row r="274" spans="3:78" ht="6.75" customHeight="1" thickBot="1">
      <c r="C274" s="665"/>
      <c r="D274" s="666"/>
      <c r="E274" s="667"/>
      <c r="F274" s="663"/>
      <c r="G274" s="663"/>
      <c r="H274" s="663"/>
      <c r="I274" s="663"/>
      <c r="J274" s="663"/>
      <c r="K274" s="663"/>
      <c r="L274" s="663"/>
      <c r="M274" s="663"/>
      <c r="N274" s="663"/>
      <c r="O274" s="663"/>
      <c r="P274" s="664"/>
      <c r="Q274" s="4"/>
      <c r="R274" s="4"/>
      <c r="S274" s="4"/>
      <c r="T274" s="4"/>
      <c r="U274" s="4"/>
      <c r="V274" s="4"/>
      <c r="BZ274" s="219"/>
    </row>
    <row r="275" spans="3:78" ht="20.2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"/>
      <c r="R275" s="4"/>
      <c r="S275" s="4"/>
      <c r="T275" s="4"/>
      <c r="U275" s="4"/>
      <c r="V275" s="4"/>
      <c r="BZ275" s="219"/>
    </row>
    <row r="276" spans="3:78" ht="23.25" customHeight="1" thickBot="1">
      <c r="C276" s="616" t="s">
        <v>106</v>
      </c>
      <c r="D276" s="616"/>
      <c r="E276" s="616"/>
      <c r="F276" s="616"/>
      <c r="G276" s="616"/>
      <c r="H276" s="616"/>
      <c r="I276" s="616"/>
      <c r="J276" s="616"/>
      <c r="K276" s="616"/>
      <c r="L276" s="616"/>
      <c r="M276" s="616"/>
      <c r="N276" s="616"/>
      <c r="O276" s="616"/>
      <c r="P276" s="616"/>
      <c r="Q276" s="4"/>
      <c r="R276" s="4"/>
      <c r="S276" s="4"/>
      <c r="T276" s="4"/>
      <c r="U276" s="4"/>
      <c r="V276" s="4"/>
      <c r="BZ276" s="219"/>
    </row>
    <row r="277" spans="3:78" ht="27" customHeight="1" thickBot="1">
      <c r="C277" s="610" t="s">
        <v>126</v>
      </c>
      <c r="D277" s="611"/>
      <c r="E277" s="612"/>
      <c r="F277" s="17" t="s">
        <v>29</v>
      </c>
      <c r="G277" s="24">
        <v>0</v>
      </c>
      <c r="H277" s="21"/>
      <c r="I277" s="18" t="s">
        <v>30</v>
      </c>
      <c r="J277" s="19">
        <v>1</v>
      </c>
      <c r="K277" s="20" t="s">
        <v>33</v>
      </c>
      <c r="L277" s="21">
        <v>0</v>
      </c>
      <c r="M277" s="18" t="s">
        <v>31</v>
      </c>
      <c r="N277" s="21">
        <v>0</v>
      </c>
      <c r="O277" s="22" t="s">
        <v>34</v>
      </c>
      <c r="P277" s="21">
        <v>0</v>
      </c>
      <c r="Q277" s="4"/>
      <c r="R277" s="4"/>
      <c r="S277" s="4"/>
      <c r="T277" s="4"/>
      <c r="U277" s="4"/>
      <c r="V277" s="4"/>
      <c r="BZ277" s="219"/>
    </row>
    <row r="278" spans="3:78" ht="72.75" customHeight="1">
      <c r="C278" s="613"/>
      <c r="D278" s="614"/>
      <c r="E278" s="614"/>
      <c r="F278" s="615" t="s">
        <v>154</v>
      </c>
      <c r="G278" s="501"/>
      <c r="H278" s="501"/>
      <c r="I278" s="501"/>
      <c r="J278" s="501"/>
      <c r="K278" s="501"/>
      <c r="L278" s="501"/>
      <c r="M278" s="501"/>
      <c r="N278" s="501"/>
      <c r="O278" s="501"/>
      <c r="P278" s="502"/>
      <c r="Q278" s="4"/>
      <c r="R278" s="4"/>
      <c r="S278" s="4"/>
      <c r="T278" s="4"/>
      <c r="U278" s="4"/>
      <c r="V278" s="4"/>
      <c r="BZ278" s="219"/>
    </row>
    <row r="279" spans="3:78" ht="17.25" customHeight="1">
      <c r="C279" s="404" t="s">
        <v>150</v>
      </c>
      <c r="D279" s="623"/>
      <c r="E279" s="405"/>
      <c r="F279" s="617" t="s">
        <v>227</v>
      </c>
      <c r="G279" s="618"/>
      <c r="H279" s="618"/>
      <c r="I279" s="618"/>
      <c r="J279" s="618"/>
      <c r="K279" s="618"/>
      <c r="L279" s="618"/>
      <c r="M279" s="618"/>
      <c r="N279" s="618"/>
      <c r="O279" s="618"/>
      <c r="P279" s="619"/>
      <c r="Q279" s="4"/>
      <c r="R279" s="4"/>
      <c r="S279" s="4"/>
      <c r="T279" s="4"/>
      <c r="U279" s="4"/>
      <c r="V279" s="4"/>
      <c r="BZ279" s="219"/>
    </row>
    <row r="280" spans="3:78" ht="17.25" customHeight="1">
      <c r="C280" s="404" t="s">
        <v>149</v>
      </c>
      <c r="D280" s="623"/>
      <c r="E280" s="405"/>
      <c r="F280" s="627" t="s">
        <v>151</v>
      </c>
      <c r="G280" s="325"/>
      <c r="H280" s="325"/>
      <c r="I280" s="325"/>
      <c r="J280" s="325"/>
      <c r="K280" s="325"/>
      <c r="L280" s="325"/>
      <c r="M280" s="325"/>
      <c r="N280" s="325"/>
      <c r="O280" s="325"/>
      <c r="P280" s="322"/>
      <c r="Q280" s="4"/>
      <c r="R280" s="4"/>
      <c r="S280" s="4"/>
      <c r="T280" s="4"/>
      <c r="U280" s="4"/>
      <c r="V280" s="4"/>
      <c r="BZ280" s="219"/>
    </row>
    <row r="281" spans="3:78" ht="17.25" customHeight="1" thickBot="1">
      <c r="C281" s="624" t="s">
        <v>152</v>
      </c>
      <c r="D281" s="625"/>
      <c r="E281" s="626"/>
      <c r="F281" s="620" t="s">
        <v>153</v>
      </c>
      <c r="G281" s="621"/>
      <c r="H281" s="621"/>
      <c r="I281" s="621"/>
      <c r="J281" s="621"/>
      <c r="K281" s="621"/>
      <c r="L281" s="621"/>
      <c r="M281" s="621"/>
      <c r="N281" s="621"/>
      <c r="O281" s="621"/>
      <c r="P281" s="622"/>
      <c r="Q281" s="4"/>
      <c r="R281" s="4"/>
      <c r="S281" s="4"/>
      <c r="T281" s="4"/>
      <c r="U281" s="4"/>
      <c r="V281" s="4"/>
      <c r="BZ281" s="219"/>
    </row>
    <row r="282" spans="3:78" ht="24.75" customHeight="1">
      <c r="C282" s="549" t="s">
        <v>17</v>
      </c>
      <c r="D282" s="550"/>
      <c r="E282" s="551"/>
      <c r="F282" s="552" t="s">
        <v>24</v>
      </c>
      <c r="G282" s="552"/>
      <c r="H282" s="552"/>
      <c r="I282" s="552"/>
      <c r="J282" s="552"/>
      <c r="K282" s="552"/>
      <c r="L282" s="552"/>
      <c r="M282" s="552"/>
      <c r="N282" s="552"/>
      <c r="O282" s="552"/>
      <c r="P282" s="553"/>
      <c r="Q282" s="4"/>
      <c r="R282" s="4"/>
      <c r="S282" s="4"/>
      <c r="T282" s="4"/>
      <c r="U282" s="4"/>
      <c r="V282" s="4"/>
      <c r="BZ282" s="219"/>
    </row>
    <row r="283" spans="3:78" ht="27" customHeight="1">
      <c r="C283" s="549" t="s">
        <v>23</v>
      </c>
      <c r="D283" s="550"/>
      <c r="E283" s="551"/>
      <c r="F283" s="552" t="s">
        <v>147</v>
      </c>
      <c r="G283" s="552"/>
      <c r="H283" s="552"/>
      <c r="I283" s="552"/>
      <c r="J283" s="552"/>
      <c r="K283" s="552"/>
      <c r="L283" s="552"/>
      <c r="M283" s="552"/>
      <c r="N283" s="552"/>
      <c r="O283" s="552"/>
      <c r="P283" s="553"/>
      <c r="Q283" s="4"/>
      <c r="R283" s="4"/>
      <c r="S283" s="4"/>
      <c r="T283" s="4"/>
      <c r="U283" s="4"/>
      <c r="V283" s="4"/>
      <c r="BZ283" s="219"/>
    </row>
    <row r="284" spans="3:78" ht="27" customHeight="1">
      <c r="C284" s="549" t="s">
        <v>16</v>
      </c>
      <c r="D284" s="550"/>
      <c r="E284" s="551"/>
      <c r="F284" s="552" t="s">
        <v>26</v>
      </c>
      <c r="G284" s="552"/>
      <c r="H284" s="552"/>
      <c r="I284" s="552"/>
      <c r="J284" s="552"/>
      <c r="K284" s="552"/>
      <c r="L284" s="552"/>
      <c r="M284" s="552"/>
      <c r="N284" s="552"/>
      <c r="O284" s="552"/>
      <c r="P284" s="553"/>
      <c r="Q284" s="4"/>
      <c r="R284" s="4"/>
      <c r="S284" s="4"/>
      <c r="T284" s="4"/>
      <c r="U284" s="4"/>
      <c r="V284" s="4"/>
      <c r="BZ284" s="219"/>
    </row>
    <row r="285" spans="3:78" ht="27.75" customHeight="1" thickBot="1">
      <c r="C285" s="645" t="s">
        <v>15</v>
      </c>
      <c r="D285" s="646"/>
      <c r="E285" s="647"/>
      <c r="F285" s="648" t="s">
        <v>25</v>
      </c>
      <c r="G285" s="648"/>
      <c r="H285" s="648"/>
      <c r="I285" s="648"/>
      <c r="J285" s="648"/>
      <c r="K285" s="648"/>
      <c r="L285" s="648"/>
      <c r="M285" s="648"/>
      <c r="N285" s="648"/>
      <c r="O285" s="648"/>
      <c r="P285" s="649"/>
      <c r="Q285" s="4"/>
      <c r="R285" s="4"/>
      <c r="S285" s="4"/>
      <c r="T285" s="4"/>
      <c r="U285" s="4"/>
      <c r="V285" s="4"/>
      <c r="BZ285" s="219"/>
    </row>
    <row r="286" spans="3:78" ht="15" thickBot="1">
      <c r="C286" s="12"/>
      <c r="D286" s="12"/>
      <c r="E286" s="12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6"/>
      <c r="Q286" s="4"/>
      <c r="R286" s="4"/>
      <c r="S286" s="4"/>
      <c r="T286" s="4"/>
      <c r="U286" s="4"/>
      <c r="V286" s="4"/>
      <c r="BZ286" s="219"/>
    </row>
    <row r="287" spans="3:78" ht="27.75" customHeight="1">
      <c r="C287" s="650" t="s">
        <v>20</v>
      </c>
      <c r="D287" s="651"/>
      <c r="E287" s="652"/>
      <c r="F287" s="314" t="s">
        <v>27</v>
      </c>
      <c r="G287" s="314"/>
      <c r="H287" s="314"/>
      <c r="I287" s="314"/>
      <c r="J287" s="314"/>
      <c r="K287" s="314"/>
      <c r="L287" s="314"/>
      <c r="M287" s="314"/>
      <c r="N287" s="314"/>
      <c r="O287" s="314"/>
      <c r="P287" s="315"/>
      <c r="Q287" s="4"/>
      <c r="R287" s="4"/>
      <c r="S287" s="4"/>
      <c r="T287" s="4"/>
      <c r="U287" s="4"/>
      <c r="V287" s="4"/>
      <c r="BZ287" s="219"/>
    </row>
    <row r="288" spans="3:78" ht="27.75" customHeight="1">
      <c r="C288" s="640" t="s">
        <v>156</v>
      </c>
      <c r="D288" s="641"/>
      <c r="E288" s="642"/>
      <c r="F288" s="325" t="s">
        <v>27</v>
      </c>
      <c r="G288" s="325"/>
      <c r="H288" s="325"/>
      <c r="I288" s="325"/>
      <c r="J288" s="325"/>
      <c r="K288" s="325"/>
      <c r="L288" s="325"/>
      <c r="M288" s="325"/>
      <c r="N288" s="325"/>
      <c r="O288" s="325"/>
      <c r="P288" s="322"/>
      <c r="Q288" s="4"/>
      <c r="R288" s="4"/>
      <c r="S288" s="4"/>
      <c r="T288" s="4"/>
      <c r="U288" s="4"/>
      <c r="V288" s="4"/>
      <c r="BZ288" s="219"/>
    </row>
    <row r="289" spans="2:78" ht="27.75" customHeight="1">
      <c r="C289" s="640" t="s">
        <v>162</v>
      </c>
      <c r="D289" s="641"/>
      <c r="E289" s="642"/>
      <c r="F289" s="643" t="s">
        <v>27</v>
      </c>
      <c r="G289" s="643"/>
      <c r="H289" s="643"/>
      <c r="I289" s="643"/>
      <c r="J289" s="643"/>
      <c r="K289" s="643"/>
      <c r="L289" s="643"/>
      <c r="M289" s="643"/>
      <c r="N289" s="643"/>
      <c r="O289" s="643"/>
      <c r="P289" s="644"/>
      <c r="Q289" s="4"/>
      <c r="R289" s="4"/>
      <c r="S289" s="4"/>
      <c r="T289" s="4"/>
      <c r="U289" s="4"/>
      <c r="V289" s="4"/>
      <c r="BZ289" s="219"/>
    </row>
    <row r="290" spans="2:78" ht="27.75" customHeight="1">
      <c r="C290" s="376" t="s">
        <v>21</v>
      </c>
      <c r="D290" s="377"/>
      <c r="E290" s="378"/>
      <c r="F290" s="325" t="s">
        <v>27</v>
      </c>
      <c r="G290" s="325"/>
      <c r="H290" s="325"/>
      <c r="I290" s="325"/>
      <c r="J290" s="325"/>
      <c r="K290" s="325"/>
      <c r="L290" s="325"/>
      <c r="M290" s="325"/>
      <c r="N290" s="325"/>
      <c r="O290" s="325"/>
      <c r="P290" s="322"/>
      <c r="Q290" s="4"/>
      <c r="R290" s="4"/>
      <c r="S290" s="4"/>
      <c r="T290" s="4"/>
      <c r="U290" s="4"/>
      <c r="V290" s="4"/>
      <c r="BZ290" s="219"/>
    </row>
    <row r="291" spans="2:78" ht="27.75" customHeight="1" thickBot="1">
      <c r="C291" s="628" t="s">
        <v>157</v>
      </c>
      <c r="D291" s="629"/>
      <c r="E291" s="630"/>
      <c r="F291" s="320" t="s">
        <v>27</v>
      </c>
      <c r="G291" s="320"/>
      <c r="H291" s="320"/>
      <c r="I291" s="320"/>
      <c r="J291" s="320"/>
      <c r="K291" s="320"/>
      <c r="L291" s="320"/>
      <c r="M291" s="320"/>
      <c r="N291" s="320"/>
      <c r="O291" s="320"/>
      <c r="P291" s="317"/>
      <c r="Q291" s="4"/>
      <c r="R291" s="4"/>
      <c r="S291" s="4"/>
      <c r="T291" s="4"/>
      <c r="U291" s="4"/>
      <c r="V291" s="4"/>
      <c r="BZ291" s="219"/>
    </row>
    <row r="292" spans="2:78" ht="15" thickBot="1">
      <c r="C292" s="2"/>
      <c r="D292" s="2"/>
      <c r="E292" s="2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8"/>
      <c r="Q292" s="4"/>
      <c r="R292" s="4"/>
      <c r="S292" s="4"/>
      <c r="T292" s="4"/>
      <c r="U292" s="4"/>
      <c r="V292" s="4"/>
      <c r="BZ292" s="219"/>
    </row>
    <row r="293" spans="2:78" ht="18.75" customHeight="1">
      <c r="C293" s="668" t="s">
        <v>155</v>
      </c>
      <c r="D293" s="669"/>
      <c r="E293" s="670"/>
      <c r="F293" s="314" t="s">
        <v>27</v>
      </c>
      <c r="G293" s="314"/>
      <c r="H293" s="314"/>
      <c r="I293" s="314"/>
      <c r="J293" s="314"/>
      <c r="K293" s="314"/>
      <c r="L293" s="314"/>
      <c r="M293" s="314"/>
      <c r="N293" s="314"/>
      <c r="O293" s="314"/>
      <c r="P293" s="315"/>
      <c r="Q293" s="4"/>
      <c r="R293" s="4"/>
      <c r="S293" s="4"/>
      <c r="T293" s="4"/>
      <c r="U293" s="4"/>
      <c r="V293" s="4"/>
      <c r="BZ293" s="219"/>
    </row>
    <row r="294" spans="2:78" ht="18.75" customHeight="1">
      <c r="C294" s="376" t="s">
        <v>21</v>
      </c>
      <c r="D294" s="377"/>
      <c r="E294" s="378"/>
      <c r="F294" s="325" t="s">
        <v>27</v>
      </c>
      <c r="G294" s="325"/>
      <c r="H294" s="325"/>
      <c r="I294" s="325"/>
      <c r="J294" s="325"/>
      <c r="K294" s="325"/>
      <c r="L294" s="325"/>
      <c r="M294" s="325"/>
      <c r="N294" s="325"/>
      <c r="O294" s="325"/>
      <c r="P294" s="322"/>
      <c r="Q294" s="4"/>
      <c r="R294" s="4"/>
      <c r="S294" s="4"/>
      <c r="T294" s="4"/>
      <c r="U294" s="4"/>
      <c r="V294" s="4"/>
      <c r="BZ294" s="219"/>
    </row>
    <row r="295" spans="2:78" ht="18.75" customHeight="1">
      <c r="C295" s="376" t="s">
        <v>156</v>
      </c>
      <c r="D295" s="377"/>
      <c r="E295" s="378"/>
      <c r="F295" s="325" t="s">
        <v>27</v>
      </c>
      <c r="G295" s="325"/>
      <c r="H295" s="325"/>
      <c r="I295" s="325"/>
      <c r="J295" s="325"/>
      <c r="K295" s="325"/>
      <c r="L295" s="325"/>
      <c r="M295" s="325"/>
      <c r="N295" s="325"/>
      <c r="O295" s="325"/>
      <c r="P295" s="322"/>
      <c r="Q295" s="4"/>
      <c r="R295" s="4"/>
      <c r="S295" s="4"/>
      <c r="T295" s="4"/>
      <c r="U295" s="4"/>
      <c r="V295" s="4"/>
      <c r="BZ295" s="219"/>
    </row>
    <row r="296" spans="2:78" ht="18.75" customHeight="1" thickBot="1">
      <c r="C296" s="628" t="s">
        <v>164</v>
      </c>
      <c r="D296" s="629"/>
      <c r="E296" s="630"/>
      <c r="F296" s="671" t="s">
        <v>27</v>
      </c>
      <c r="G296" s="320"/>
      <c r="H296" s="320"/>
      <c r="I296" s="320"/>
      <c r="J296" s="320"/>
      <c r="K296" s="320"/>
      <c r="L296" s="320"/>
      <c r="M296" s="320"/>
      <c r="N296" s="320"/>
      <c r="O296" s="320"/>
      <c r="P296" s="317"/>
      <c r="Q296" s="4"/>
      <c r="R296" s="4"/>
      <c r="S296" s="4"/>
      <c r="T296" s="4"/>
      <c r="U296" s="4"/>
      <c r="V296" s="4"/>
      <c r="BZ296" s="219"/>
    </row>
    <row r="297" spans="2:78" ht="13.5" customHeight="1" thickBo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"/>
      <c r="R297" s="4"/>
      <c r="S297" s="4"/>
      <c r="T297" s="4"/>
      <c r="U297" s="4"/>
      <c r="V297" s="4"/>
      <c r="BZ297" s="219"/>
    </row>
    <row r="298" spans="2:78">
      <c r="C298" s="495" t="s">
        <v>73</v>
      </c>
      <c r="D298" s="496"/>
      <c r="E298" s="497"/>
      <c r="F298" s="634" t="s">
        <v>64</v>
      </c>
      <c r="G298" s="634"/>
      <c r="H298" s="634"/>
      <c r="I298" s="634"/>
      <c r="J298" s="634"/>
      <c r="K298" s="634"/>
      <c r="L298" s="634"/>
      <c r="M298" s="634"/>
      <c r="N298" s="634"/>
      <c r="O298" s="634"/>
      <c r="P298" s="635"/>
      <c r="Q298" s="4"/>
      <c r="R298" s="4"/>
      <c r="S298" s="4"/>
      <c r="T298" s="4"/>
      <c r="U298" s="4"/>
      <c r="V298" s="4"/>
      <c r="BZ298" s="219"/>
    </row>
    <row r="299" spans="2:78">
      <c r="C299" s="498"/>
      <c r="D299" s="499"/>
      <c r="E299" s="500"/>
      <c r="F299" s="636"/>
      <c r="G299" s="636"/>
      <c r="H299" s="636"/>
      <c r="I299" s="636"/>
      <c r="J299" s="636"/>
      <c r="K299" s="636"/>
      <c r="L299" s="636"/>
      <c r="M299" s="636"/>
      <c r="N299" s="636"/>
      <c r="O299" s="636"/>
      <c r="P299" s="637"/>
      <c r="Q299" s="4"/>
      <c r="R299" s="4"/>
      <c r="S299" s="4"/>
      <c r="T299" s="4"/>
      <c r="U299" s="4"/>
      <c r="V299" s="4"/>
      <c r="BZ299" s="219"/>
    </row>
    <row r="300" spans="2:78" ht="13.5" thickBot="1">
      <c r="C300" s="631"/>
      <c r="D300" s="632"/>
      <c r="E300" s="633"/>
      <c r="F300" s="638"/>
      <c r="G300" s="638"/>
      <c r="H300" s="638"/>
      <c r="I300" s="638"/>
      <c r="J300" s="638"/>
      <c r="K300" s="638"/>
      <c r="L300" s="638"/>
      <c r="M300" s="638"/>
      <c r="N300" s="638"/>
      <c r="O300" s="638"/>
      <c r="P300" s="639"/>
      <c r="Q300" s="4"/>
      <c r="R300" s="4"/>
      <c r="S300" s="4"/>
      <c r="T300" s="4"/>
      <c r="U300" s="4"/>
      <c r="V300" s="4"/>
      <c r="BZ300" s="219"/>
    </row>
    <row r="301" spans="2:78" ht="57" customHeight="1">
      <c r="BZ301" s="219"/>
    </row>
    <row r="302" spans="2:78" ht="40.5" customHeight="1">
      <c r="B302" s="101"/>
      <c r="C302" s="301" t="s">
        <v>204</v>
      </c>
      <c r="D302" s="301"/>
      <c r="E302" s="301"/>
      <c r="F302" s="301"/>
      <c r="G302" s="301"/>
      <c r="H302" s="301"/>
      <c r="I302" s="301"/>
      <c r="J302" s="301"/>
      <c r="K302" s="301"/>
      <c r="L302" s="301"/>
      <c r="M302" s="301"/>
      <c r="N302" s="301"/>
      <c r="O302" s="301"/>
      <c r="P302" s="301"/>
      <c r="BZ302" s="219"/>
    </row>
    <row r="303" spans="2:78" ht="12" customHeight="1" thickBot="1">
      <c r="B303" s="101"/>
      <c r="C303" s="102"/>
      <c r="D303" s="103"/>
      <c r="E303" s="103"/>
      <c r="F303" s="103"/>
      <c r="G303" s="103"/>
      <c r="H303" s="103"/>
      <c r="I303" s="103"/>
      <c r="J303" s="103"/>
      <c r="K303" s="103"/>
      <c r="L303" s="103"/>
      <c r="M303" s="101"/>
      <c r="N303" s="101"/>
      <c r="O303" s="101"/>
      <c r="P303" s="101"/>
      <c r="BZ303" s="219"/>
    </row>
    <row r="304" spans="2:78" ht="42" customHeight="1" thickBot="1">
      <c r="B304" s="101"/>
      <c r="C304" s="243" t="str">
        <f>CONCATENATE("Potvrdzujem, že uvedené údaje sú pravdivé a zodpovedajú aktuálnemu stavu budovy ku dňu ",(H42),".",          "                                Zároveň potvrdzujem, že si objednávam energetický certifikát budovy v cene:  ",K27,",-€.")</f>
        <v>Potvrdzujem, že uvedené údaje sú pravdivé a zodpovedajú aktuálnemu stavu budovy ku dňu 5.7.2021.                                Zároveň potvrdzujem, že si objednávam energetický certifikát budovy v cene:  93,-€.</v>
      </c>
      <c r="D304" s="244"/>
      <c r="E304" s="244"/>
      <c r="F304" s="244"/>
      <c r="G304" s="244"/>
      <c r="H304" s="244"/>
      <c r="I304" s="244"/>
      <c r="J304" s="244"/>
      <c r="K304" s="244"/>
      <c r="L304" s="244"/>
      <c r="M304" s="241" t="s">
        <v>226</v>
      </c>
      <c r="N304" s="241"/>
      <c r="O304" s="242"/>
      <c r="P304" s="101"/>
      <c r="BZ304" s="219"/>
    </row>
    <row r="305" spans="2:79" ht="12" customHeight="1">
      <c r="B305" s="101"/>
      <c r="C305" s="102"/>
      <c r="D305" s="103"/>
      <c r="E305" s="103"/>
      <c r="F305" s="103"/>
      <c r="G305" s="103"/>
      <c r="H305" s="103"/>
      <c r="I305" s="103"/>
      <c r="J305" s="103"/>
      <c r="K305" s="103"/>
      <c r="L305" s="103"/>
      <c r="M305" s="101"/>
      <c r="N305" s="101"/>
      <c r="O305" s="101"/>
      <c r="P305" s="101"/>
      <c r="BZ305" s="219"/>
    </row>
    <row r="306" spans="2:79" ht="34.5" customHeight="1">
      <c r="C306" s="68"/>
      <c r="D306" s="69"/>
      <c r="E306" s="69"/>
      <c r="F306" s="69"/>
      <c r="G306" s="69"/>
      <c r="H306" s="69"/>
      <c r="I306" s="69"/>
      <c r="J306" s="69"/>
      <c r="K306" s="69"/>
      <c r="L306" s="69"/>
      <c r="BZ306" s="219"/>
    </row>
    <row r="307" spans="2:79" s="39" customFormat="1" ht="16.5" customHeight="1">
      <c r="BZ307" s="219"/>
      <c r="CA307" s="219"/>
    </row>
    <row r="308" spans="2:79" ht="20.25" customHeight="1">
      <c r="BZ308" s="219"/>
    </row>
    <row r="309" spans="2:79" ht="27" customHeight="1">
      <c r="C309" s="301" t="s">
        <v>237</v>
      </c>
      <c r="D309" s="301"/>
      <c r="E309" s="301"/>
      <c r="F309" s="301"/>
      <c r="G309" s="301"/>
      <c r="H309" s="301"/>
      <c r="I309" s="301"/>
      <c r="J309" s="301"/>
      <c r="K309" s="301"/>
      <c r="L309" s="301"/>
      <c r="M309" s="301"/>
      <c r="N309" s="301"/>
      <c r="O309" s="301"/>
      <c r="P309" s="301"/>
      <c r="BZ309" s="219"/>
    </row>
    <row r="310" spans="2:79" s="43" customFormat="1" ht="25.5" hidden="1" customHeight="1">
      <c r="C310" s="302" t="s">
        <v>238</v>
      </c>
      <c r="D310" s="302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BZ310" s="219"/>
      <c r="CA310" s="219"/>
    </row>
    <row r="311" spans="2:79" s="30" customFormat="1" ht="47.25" customHeight="1">
      <c r="C311" s="303" t="s">
        <v>243</v>
      </c>
      <c r="D311" s="303"/>
      <c r="E311" s="303"/>
      <c r="F311" s="303"/>
      <c r="G311" s="303"/>
      <c r="H311" s="303"/>
      <c r="I311" s="303"/>
      <c r="J311" s="303"/>
      <c r="K311" s="303"/>
      <c r="L311" s="303"/>
      <c r="M311" s="303"/>
      <c r="N311" s="303"/>
      <c r="O311" s="303"/>
      <c r="P311" s="303"/>
      <c r="BZ311" s="219"/>
      <c r="CA311" s="219"/>
    </row>
    <row r="312" spans="2:79" s="30" customFormat="1" ht="16.5" customHeight="1">
      <c r="C312" s="55" t="s">
        <v>242</v>
      </c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BZ312" s="219"/>
      <c r="CA312" s="219"/>
    </row>
    <row r="313" spans="2:79" s="30" customFormat="1" ht="16.5" customHeight="1">
      <c r="C313" s="106" t="s">
        <v>241</v>
      </c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BZ313" s="219"/>
      <c r="CA313" s="219"/>
    </row>
    <row r="314" spans="2:79" s="30" customFormat="1" ht="16.5" customHeight="1">
      <c r="C314" s="303" t="s">
        <v>240</v>
      </c>
      <c r="D314" s="303"/>
      <c r="E314" s="303"/>
      <c r="F314" s="303"/>
      <c r="G314" s="303"/>
      <c r="H314" s="303"/>
      <c r="I314" s="303"/>
      <c r="J314" s="303"/>
      <c r="K314" s="303"/>
      <c r="L314" s="303"/>
      <c r="M314" s="303"/>
      <c r="N314" s="303"/>
      <c r="O314" s="303"/>
      <c r="P314" s="303"/>
      <c r="BZ314" s="219"/>
      <c r="CA314" s="219"/>
    </row>
    <row r="315" spans="2:79" s="30" customFormat="1" ht="16.5" customHeight="1">
      <c r="C315" s="303"/>
      <c r="D315" s="303"/>
      <c r="E315" s="303"/>
      <c r="F315" s="303"/>
      <c r="G315" s="303"/>
      <c r="H315" s="303"/>
      <c r="I315" s="303"/>
      <c r="J315" s="303"/>
      <c r="K315" s="303"/>
      <c r="L315" s="303"/>
      <c r="M315" s="303"/>
      <c r="N315" s="303"/>
      <c r="O315" s="303"/>
      <c r="P315" s="303"/>
      <c r="BZ315" s="219"/>
      <c r="CA315" s="219"/>
    </row>
    <row r="316" spans="2:79" s="30" customFormat="1" ht="3.75" customHeight="1"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BZ316" s="219"/>
      <c r="CA316" s="219"/>
    </row>
    <row r="317" spans="2:79" s="30" customFormat="1" ht="16.5" customHeight="1">
      <c r="C317" s="57" t="s">
        <v>225</v>
      </c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5"/>
      <c r="BZ317" s="219"/>
      <c r="CA317" s="219"/>
    </row>
    <row r="318" spans="2:79" s="30" customFormat="1" ht="16.5" customHeight="1">
      <c r="C318" s="106" t="s">
        <v>239</v>
      </c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BZ318" s="219"/>
      <c r="CA318" s="219"/>
    </row>
    <row r="319" spans="2:79" s="30" customFormat="1" ht="16.5" customHeight="1">
      <c r="C319" s="55" t="s">
        <v>158</v>
      </c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BZ319" s="219"/>
      <c r="CA319" s="219"/>
    </row>
    <row r="320" spans="2:79" s="30" customFormat="1" ht="16.5" customHeight="1">
      <c r="C320" s="55" t="s">
        <v>159</v>
      </c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BZ320" s="219"/>
      <c r="CA320" s="219"/>
    </row>
    <row r="321" spans="3:79" s="30" customFormat="1" ht="16.5" customHeight="1">
      <c r="C321" s="55" t="s">
        <v>160</v>
      </c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BZ321" s="219"/>
      <c r="CA321" s="219"/>
    </row>
    <row r="322" spans="3:79" s="30" customFormat="1" ht="16.5" customHeight="1">
      <c r="C322" s="55" t="s">
        <v>170</v>
      </c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BZ322" s="219"/>
      <c r="CA322" s="219"/>
    </row>
    <row r="323" spans="3:79" s="30" customFormat="1" ht="16.5" customHeight="1">
      <c r="C323" s="55" t="s">
        <v>161</v>
      </c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BZ323" s="219"/>
      <c r="CA323" s="219"/>
    </row>
    <row r="324" spans="3:79" s="30" customFormat="1" ht="6.75" customHeight="1"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BZ324" s="219"/>
      <c r="CA324" s="219"/>
    </row>
    <row r="325" spans="3:79" s="30" customFormat="1" ht="16.5" customHeight="1">
      <c r="C325" s="57" t="s">
        <v>110</v>
      </c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BZ325" s="219"/>
      <c r="CA325" s="219"/>
    </row>
    <row r="326" spans="3:79" s="30" customFormat="1" ht="6" customHeight="1"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BZ326" s="219"/>
      <c r="CA326" s="219"/>
    </row>
    <row r="327" spans="3:79" s="30" customFormat="1" ht="16.5" customHeight="1">
      <c r="C327" s="55" t="s">
        <v>205</v>
      </c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BZ327" s="219"/>
      <c r="CA327" s="219"/>
    </row>
    <row r="328" spans="3:79" s="30" customFormat="1" ht="16.5" customHeight="1">
      <c r="C328" s="55" t="s">
        <v>167</v>
      </c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BZ328" s="219"/>
      <c r="CA328" s="219"/>
    </row>
    <row r="329" spans="3:79" s="30" customFormat="1" ht="16.5" customHeight="1">
      <c r="C329" s="55" t="s">
        <v>206</v>
      </c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BZ329" s="219"/>
      <c r="CA329" s="219"/>
    </row>
    <row r="330" spans="3:79" s="30" customFormat="1" ht="16.5" customHeight="1"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BZ330" s="219"/>
      <c r="CA330" s="219"/>
    </row>
    <row r="331" spans="3:79" s="56" customFormat="1" ht="16.5" customHeight="1">
      <c r="BZ331" s="219"/>
      <c r="CA331" s="219"/>
    </row>
    <row r="332" spans="3:79" s="39" customFormat="1" ht="16.5" hidden="1" customHeight="1">
      <c r="C332" s="50" t="s">
        <v>232</v>
      </c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BZ332" s="219"/>
      <c r="CA332" s="219"/>
    </row>
    <row r="333" spans="3:79" s="39" customFormat="1" ht="16.5" customHeight="1">
      <c r="BZ333" s="219"/>
      <c r="CA333" s="219"/>
    </row>
    <row r="334" spans="3:79" s="30" customFormat="1" ht="16.5" customHeight="1">
      <c r="C334" s="52" t="s">
        <v>245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BZ334" s="219"/>
      <c r="CA334" s="219"/>
    </row>
    <row r="335" spans="3:79" s="39" customFormat="1" ht="16.5" customHeight="1">
      <c r="C335" s="49" t="s">
        <v>111</v>
      </c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BZ335" s="219"/>
      <c r="CA335" s="219"/>
    </row>
    <row r="336" spans="3:79" s="30" customFormat="1" ht="19.5" customHeight="1">
      <c r="C336" s="4"/>
      <c r="D336"/>
      <c r="E336"/>
      <c r="F336"/>
      <c r="G336"/>
      <c r="H336"/>
      <c r="I336"/>
      <c r="J336"/>
      <c r="K336"/>
      <c r="L336"/>
      <c r="M336"/>
      <c r="N336"/>
      <c r="O336"/>
      <c r="P336"/>
      <c r="BZ336" s="219"/>
      <c r="CA336" s="219"/>
    </row>
    <row r="337" spans="3:79" s="30" customFormat="1" ht="16.5" customHeight="1">
      <c r="C337" s="52" t="s">
        <v>246</v>
      </c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BZ337" s="219"/>
      <c r="CA337" s="219"/>
    </row>
    <row r="338" spans="3:79" s="30" customFormat="1" ht="16.5" customHeight="1">
      <c r="C338" s="384" t="s">
        <v>207</v>
      </c>
      <c r="D338" s="384"/>
      <c r="E338" s="384"/>
      <c r="F338" s="384"/>
      <c r="G338" s="384"/>
      <c r="H338" s="384"/>
      <c r="I338" s="384"/>
      <c r="J338" s="384"/>
      <c r="K338" s="384"/>
      <c r="L338" s="384"/>
      <c r="M338" s="384"/>
      <c r="N338" s="384"/>
      <c r="O338" s="384"/>
      <c r="P338" s="384"/>
      <c r="BZ338" s="219"/>
      <c r="CA338" s="219"/>
    </row>
    <row r="339" spans="3:79" s="30" customFormat="1" ht="19.5" customHeight="1">
      <c r="C339" s="4"/>
      <c r="D339"/>
      <c r="E339"/>
      <c r="F339"/>
      <c r="G339"/>
      <c r="H339"/>
      <c r="I339"/>
      <c r="J339"/>
      <c r="K339"/>
      <c r="L339"/>
      <c r="M339"/>
      <c r="N339"/>
      <c r="O339"/>
      <c r="P339"/>
      <c r="BZ339" s="219"/>
      <c r="CA339" s="219"/>
    </row>
    <row r="340" spans="3:79" s="30" customFormat="1" ht="18.75" customHeight="1">
      <c r="C340" s="300" t="s">
        <v>247</v>
      </c>
      <c r="D340" s="300"/>
      <c r="E340" s="300"/>
      <c r="F340" s="300"/>
      <c r="G340" s="300"/>
      <c r="H340" s="300"/>
      <c r="I340" s="300"/>
      <c r="J340" s="300"/>
      <c r="K340" s="300"/>
      <c r="L340" s="300"/>
      <c r="M340" s="300"/>
      <c r="N340" s="300"/>
      <c r="O340" s="300"/>
      <c r="P340" s="300"/>
      <c r="BZ340" s="219"/>
      <c r="CA340" s="219"/>
    </row>
    <row r="341" spans="3:79" s="30" customFormat="1" ht="16.5" customHeight="1">
      <c r="C341" s="53" t="s">
        <v>119</v>
      </c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BZ341" s="219"/>
      <c r="CA341" s="219"/>
    </row>
    <row r="342" spans="3:79" s="30" customFormat="1" ht="21" customHeight="1">
      <c r="C342" s="49" t="s">
        <v>244</v>
      </c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BZ342" s="219"/>
      <c r="CA342" s="219"/>
    </row>
    <row r="343" spans="3:79" ht="21" customHeight="1">
      <c r="C343" s="30"/>
      <c r="BZ343" s="219"/>
    </row>
    <row r="344" spans="3:79" ht="21" customHeight="1">
      <c r="C344" s="30"/>
      <c r="G344" s="15"/>
      <c r="H344" s="15"/>
      <c r="I344" s="15"/>
      <c r="J344" s="15"/>
      <c r="K344" s="15"/>
      <c r="BZ344" s="219"/>
    </row>
    <row r="345" spans="3:79" ht="21" customHeight="1">
      <c r="C345" s="30"/>
      <c r="G345" s="15"/>
      <c r="H345" s="15"/>
      <c r="I345" s="15"/>
      <c r="J345" s="15"/>
      <c r="K345" s="15"/>
      <c r="BZ345" s="219"/>
    </row>
    <row r="346" spans="3:79" ht="21" customHeight="1">
      <c r="C346" s="30"/>
      <c r="G346" s="15"/>
      <c r="H346" s="15"/>
      <c r="I346" s="15"/>
      <c r="J346" s="15"/>
      <c r="K346" s="15"/>
    </row>
    <row r="347" spans="3:79" ht="21" customHeight="1">
      <c r="C347" s="30"/>
      <c r="G347" s="15"/>
      <c r="H347" s="15"/>
      <c r="I347" s="15"/>
      <c r="J347" s="15"/>
      <c r="K347" s="15"/>
    </row>
    <row r="348" spans="3:79" ht="21" customHeight="1">
      <c r="C348" s="30"/>
      <c r="G348" s="15"/>
      <c r="H348" s="15"/>
      <c r="I348" s="15"/>
      <c r="J348" s="15"/>
      <c r="K348" s="15"/>
    </row>
    <row r="349" spans="3:79" ht="21" customHeight="1">
      <c r="G349" s="15"/>
      <c r="H349" s="15"/>
      <c r="I349" s="15"/>
      <c r="J349" s="15"/>
      <c r="K349" s="15"/>
    </row>
    <row r="350" spans="3:79" ht="21" customHeight="1">
      <c r="G350" s="15"/>
      <c r="H350" s="15"/>
      <c r="I350" s="15"/>
      <c r="J350" s="15"/>
      <c r="K350" s="15"/>
    </row>
    <row r="351" spans="3:79" ht="21" customHeight="1">
      <c r="G351" s="15"/>
      <c r="H351" s="15"/>
      <c r="I351" s="15"/>
      <c r="J351" s="15"/>
      <c r="K351" s="15"/>
    </row>
    <row r="352" spans="3:79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</sheetData>
  <sheetProtection password="CC51" sheet="1" objects="1" scenarios="1"/>
  <mergeCells count="528">
    <mergeCell ref="M98:N100"/>
    <mergeCell ref="E95:G95"/>
    <mergeCell ref="E91:G91"/>
    <mergeCell ref="F96:G96"/>
    <mergeCell ref="C90:C95"/>
    <mergeCell ref="N11:T11"/>
    <mergeCell ref="N19:T19"/>
    <mergeCell ref="U19:V19"/>
    <mergeCell ref="N23:T23"/>
    <mergeCell ref="U23:V23"/>
    <mergeCell ref="N21:T21"/>
    <mergeCell ref="U21:V21"/>
    <mergeCell ref="D74:D75"/>
    <mergeCell ref="D82:D83"/>
    <mergeCell ref="C36:L36"/>
    <mergeCell ref="K83:L83"/>
    <mergeCell ref="K90:L90"/>
    <mergeCell ref="K84:L84"/>
    <mergeCell ref="K77:L77"/>
    <mergeCell ref="K75:L75"/>
    <mergeCell ref="E75:G75"/>
    <mergeCell ref="K74:L74"/>
    <mergeCell ref="I74:I77"/>
    <mergeCell ref="E74:G74"/>
    <mergeCell ref="C311:P311"/>
    <mergeCell ref="C293:E293"/>
    <mergeCell ref="F293:P293"/>
    <mergeCell ref="C294:E294"/>
    <mergeCell ref="F294:P294"/>
    <mergeCell ref="C296:E296"/>
    <mergeCell ref="F296:P296"/>
    <mergeCell ref="D13:J13"/>
    <mergeCell ref="N15:V15"/>
    <mergeCell ref="N13:V13"/>
    <mergeCell ref="C81:L81"/>
    <mergeCell ref="C107:L107"/>
    <mergeCell ref="K88:L88"/>
    <mergeCell ref="K80:L80"/>
    <mergeCell ref="E85:G85"/>
    <mergeCell ref="E86:G86"/>
    <mergeCell ref="K85:L85"/>
    <mergeCell ref="C82:C88"/>
    <mergeCell ref="E82:G82"/>
    <mergeCell ref="E83:G83"/>
    <mergeCell ref="E84:G84"/>
    <mergeCell ref="E87:G87"/>
    <mergeCell ref="K91:L91"/>
    <mergeCell ref="J165:K165"/>
    <mergeCell ref="E166:I166"/>
    <mergeCell ref="J166:K166"/>
    <mergeCell ref="E167:I167"/>
    <mergeCell ref="E173:I173"/>
    <mergeCell ref="J173:K173"/>
    <mergeCell ref="J168:K168"/>
    <mergeCell ref="E169:I169"/>
    <mergeCell ref="J169:K169"/>
    <mergeCell ref="J171:K171"/>
    <mergeCell ref="J167:K167"/>
    <mergeCell ref="E165:I165"/>
    <mergeCell ref="C291:E291"/>
    <mergeCell ref="F291:P291"/>
    <mergeCell ref="C298:E300"/>
    <mergeCell ref="F298:P300"/>
    <mergeCell ref="N258:P259"/>
    <mergeCell ref="C288:E288"/>
    <mergeCell ref="E191:I191"/>
    <mergeCell ref="J191:K191"/>
    <mergeCell ref="E192:I192"/>
    <mergeCell ref="J192:K192"/>
    <mergeCell ref="F288:P288"/>
    <mergeCell ref="C289:E289"/>
    <mergeCell ref="F289:P289"/>
    <mergeCell ref="C290:E290"/>
    <mergeCell ref="F290:P290"/>
    <mergeCell ref="C284:E284"/>
    <mergeCell ref="F284:P284"/>
    <mergeCell ref="C285:E285"/>
    <mergeCell ref="F285:P285"/>
    <mergeCell ref="C287:E287"/>
    <mergeCell ref="C272:E273"/>
    <mergeCell ref="F272:P274"/>
    <mergeCell ref="C274:E274"/>
    <mergeCell ref="C277:E278"/>
    <mergeCell ref="F287:P287"/>
    <mergeCell ref="C282:E282"/>
    <mergeCell ref="F282:P282"/>
    <mergeCell ref="C283:E283"/>
    <mergeCell ref="F283:P283"/>
    <mergeCell ref="F278:P278"/>
    <mergeCell ref="C276:P276"/>
    <mergeCell ref="F279:P279"/>
    <mergeCell ref="F281:P281"/>
    <mergeCell ref="C279:E279"/>
    <mergeCell ref="C281:E281"/>
    <mergeCell ref="F280:P280"/>
    <mergeCell ref="C280:E280"/>
    <mergeCell ref="C250:E250"/>
    <mergeCell ref="F250:P250"/>
    <mergeCell ref="C266:E266"/>
    <mergeCell ref="F266:P266"/>
    <mergeCell ref="C267:E267"/>
    <mergeCell ref="F267:P267"/>
    <mergeCell ref="C268:E271"/>
    <mergeCell ref="F268:J271"/>
    <mergeCell ref="K268:P269"/>
    <mergeCell ref="K270:P271"/>
    <mergeCell ref="C264:E265"/>
    <mergeCell ref="F264:P265"/>
    <mergeCell ref="N260:P263"/>
    <mergeCell ref="C251:E251"/>
    <mergeCell ref="F251:P253"/>
    <mergeCell ref="C252:E253"/>
    <mergeCell ref="C254:E257"/>
    <mergeCell ref="F254:P257"/>
    <mergeCell ref="C258:E263"/>
    <mergeCell ref="I258:J259"/>
    <mergeCell ref="K258:M259"/>
    <mergeCell ref="I260:J263"/>
    <mergeCell ref="K260:M263"/>
    <mergeCell ref="C244:E244"/>
    <mergeCell ref="F244:P244"/>
    <mergeCell ref="C245:E246"/>
    <mergeCell ref="G246:P246"/>
    <mergeCell ref="C247:E247"/>
    <mergeCell ref="F247:P247"/>
    <mergeCell ref="C243:E243"/>
    <mergeCell ref="F243:P243"/>
    <mergeCell ref="C248:E249"/>
    <mergeCell ref="F249:I249"/>
    <mergeCell ref="F248:I248"/>
    <mergeCell ref="L249:M249"/>
    <mergeCell ref="L248:M248"/>
    <mergeCell ref="N248:P248"/>
    <mergeCell ref="N249:P249"/>
    <mergeCell ref="O193:R195"/>
    <mergeCell ref="E194:I194"/>
    <mergeCell ref="J196:K196"/>
    <mergeCell ref="E196:I196"/>
    <mergeCell ref="J195:K195"/>
    <mergeCell ref="E195:I195"/>
    <mergeCell ref="J194:K194"/>
    <mergeCell ref="C240:E242"/>
    <mergeCell ref="F240:P242"/>
    <mergeCell ref="E234:I234"/>
    <mergeCell ref="O196:R198"/>
    <mergeCell ref="E197:I197"/>
    <mergeCell ref="J197:K197"/>
    <mergeCell ref="E198:I198"/>
    <mergeCell ref="J198:K198"/>
    <mergeCell ref="J227:K227"/>
    <mergeCell ref="E228:I228"/>
    <mergeCell ref="J228:K228"/>
    <mergeCell ref="E229:I229"/>
    <mergeCell ref="J229:K229"/>
    <mergeCell ref="E230:I230"/>
    <mergeCell ref="J230:K230"/>
    <mergeCell ref="L223:M223"/>
    <mergeCell ref="E225:I225"/>
    <mergeCell ref="O181:R183"/>
    <mergeCell ref="E182:I182"/>
    <mergeCell ref="J182:K182"/>
    <mergeCell ref="E183:I183"/>
    <mergeCell ref="J183:K183"/>
    <mergeCell ref="J184:K184"/>
    <mergeCell ref="O184:S186"/>
    <mergeCell ref="E185:I185"/>
    <mergeCell ref="J185:K185"/>
    <mergeCell ref="E186:I186"/>
    <mergeCell ref="J186:K186"/>
    <mergeCell ref="E181:I181"/>
    <mergeCell ref="J181:K181"/>
    <mergeCell ref="L212:M212"/>
    <mergeCell ref="E208:I208"/>
    <mergeCell ref="J208:K208"/>
    <mergeCell ref="E170:I170"/>
    <mergeCell ref="J170:K170"/>
    <mergeCell ref="E171:I171"/>
    <mergeCell ref="E193:I193"/>
    <mergeCell ref="J193:K193"/>
    <mergeCell ref="E177:I177"/>
    <mergeCell ref="J177:K177"/>
    <mergeCell ref="E190:I190"/>
    <mergeCell ref="J190:K190"/>
    <mergeCell ref="J178:K178"/>
    <mergeCell ref="E179:I179"/>
    <mergeCell ref="J179:K179"/>
    <mergeCell ref="E180:I180"/>
    <mergeCell ref="J189:K189"/>
    <mergeCell ref="E189:I189"/>
    <mergeCell ref="E174:I174"/>
    <mergeCell ref="J174:K174"/>
    <mergeCell ref="E231:I231"/>
    <mergeCell ref="J231:K231"/>
    <mergeCell ref="E232:I232"/>
    <mergeCell ref="J232:K232"/>
    <mergeCell ref="E233:I233"/>
    <mergeCell ref="J234:K234"/>
    <mergeCell ref="J222:K222"/>
    <mergeCell ref="E220:I220"/>
    <mergeCell ref="J220:K220"/>
    <mergeCell ref="J233:K233"/>
    <mergeCell ref="E221:I221"/>
    <mergeCell ref="J221:K221"/>
    <mergeCell ref="J225:K225"/>
    <mergeCell ref="E226:I226"/>
    <mergeCell ref="J226:K226"/>
    <mergeCell ref="E222:I222"/>
    <mergeCell ref="E149:I149"/>
    <mergeCell ref="J149:K149"/>
    <mergeCell ref="E150:I150"/>
    <mergeCell ref="E227:I227"/>
    <mergeCell ref="E207:I207"/>
    <mergeCell ref="J207:K207"/>
    <mergeCell ref="E209:I209"/>
    <mergeCell ref="J209:K209"/>
    <mergeCell ref="E210:I210"/>
    <mergeCell ref="J210:K210"/>
    <mergeCell ref="E213:I213"/>
    <mergeCell ref="J213:K213"/>
    <mergeCell ref="E214:I214"/>
    <mergeCell ref="J214:K214"/>
    <mergeCell ref="E215:I215"/>
    <mergeCell ref="J215:K215"/>
    <mergeCell ref="E216:I216"/>
    <mergeCell ref="J216:K216"/>
    <mergeCell ref="E217:I217"/>
    <mergeCell ref="J217:K217"/>
    <mergeCell ref="E218:I218"/>
    <mergeCell ref="J218:K218"/>
    <mergeCell ref="E153:I153"/>
    <mergeCell ref="J153:K153"/>
    <mergeCell ref="E144:I144"/>
    <mergeCell ref="J144:K144"/>
    <mergeCell ref="E145:I145"/>
    <mergeCell ref="J145:K145"/>
    <mergeCell ref="E146:I146"/>
    <mergeCell ref="J146:K146"/>
    <mergeCell ref="E147:I147"/>
    <mergeCell ref="J147:K147"/>
    <mergeCell ref="E148:I148"/>
    <mergeCell ref="J148:K148"/>
    <mergeCell ref="E137:I137"/>
    <mergeCell ref="J137:K137"/>
    <mergeCell ref="E138:I138"/>
    <mergeCell ref="E141:I141"/>
    <mergeCell ref="J141:K141"/>
    <mergeCell ref="E142:I142"/>
    <mergeCell ref="J142:K142"/>
    <mergeCell ref="E143:I143"/>
    <mergeCell ref="J143:K143"/>
    <mergeCell ref="E129:I129"/>
    <mergeCell ref="J129:K129"/>
    <mergeCell ref="E136:I136"/>
    <mergeCell ref="J136:K136"/>
    <mergeCell ref="E130:I130"/>
    <mergeCell ref="J130:K130"/>
    <mergeCell ref="E131:I131"/>
    <mergeCell ref="J131:K131"/>
    <mergeCell ref="E132:I132"/>
    <mergeCell ref="J132:K132"/>
    <mergeCell ref="E133:I133"/>
    <mergeCell ref="J133:K133"/>
    <mergeCell ref="E134:I134"/>
    <mergeCell ref="J134:K134"/>
    <mergeCell ref="E135:I135"/>
    <mergeCell ref="J135:K135"/>
    <mergeCell ref="C104:L104"/>
    <mergeCell ref="H46:L46"/>
    <mergeCell ref="E53:G53"/>
    <mergeCell ref="E59:G59"/>
    <mergeCell ref="C62:D62"/>
    <mergeCell ref="E63:G63"/>
    <mergeCell ref="C65:D65"/>
    <mergeCell ref="E77:G77"/>
    <mergeCell ref="K76:L76"/>
    <mergeCell ref="C73:L73"/>
    <mergeCell ref="E94:G94"/>
    <mergeCell ref="C70:D70"/>
    <mergeCell ref="C67:D67"/>
    <mergeCell ref="E76:G76"/>
    <mergeCell ref="E64:G64"/>
    <mergeCell ref="I98:I100"/>
    <mergeCell ref="K96:L96"/>
    <mergeCell ref="C74:C80"/>
    <mergeCell ref="E88:G88"/>
    <mergeCell ref="E78:G78"/>
    <mergeCell ref="K62:L62"/>
    <mergeCell ref="K82:L82"/>
    <mergeCell ref="C2:L2"/>
    <mergeCell ref="C4:I4"/>
    <mergeCell ref="C5:I5"/>
    <mergeCell ref="C63:D63"/>
    <mergeCell ref="K59:L59"/>
    <mergeCell ref="C57:D57"/>
    <mergeCell ref="E57:L57"/>
    <mergeCell ref="C61:D61"/>
    <mergeCell ref="E62:G62"/>
    <mergeCell ref="E61:G61"/>
    <mergeCell ref="C60:D60"/>
    <mergeCell ref="C37:L37"/>
    <mergeCell ref="C6:I6"/>
    <mergeCell ref="I60:J60"/>
    <mergeCell ref="K60:L60"/>
    <mergeCell ref="I61:J61"/>
    <mergeCell ref="K61:L61"/>
    <mergeCell ref="C7:I7"/>
    <mergeCell ref="C8:I8"/>
    <mergeCell ref="C59:D59"/>
    <mergeCell ref="C27:F27"/>
    <mergeCell ref="H45:L45"/>
    <mergeCell ref="C35:L35"/>
    <mergeCell ref="I62:J62"/>
    <mergeCell ref="C338:P338"/>
    <mergeCell ref="G245:H245"/>
    <mergeCell ref="F258:H259"/>
    <mergeCell ref="F260:H263"/>
    <mergeCell ref="C44:D46"/>
    <mergeCell ref="C48:D53"/>
    <mergeCell ref="H42:L42"/>
    <mergeCell ref="H44:L44"/>
    <mergeCell ref="E79:G79"/>
    <mergeCell ref="K78:L78"/>
    <mergeCell ref="E80:G80"/>
    <mergeCell ref="K100:L100"/>
    <mergeCell ref="C110:L110"/>
    <mergeCell ref="C103:L103"/>
    <mergeCell ref="C111:L111"/>
    <mergeCell ref="C108:L108"/>
    <mergeCell ref="C68:D68"/>
    <mergeCell ref="C69:D69"/>
    <mergeCell ref="H53:L53"/>
    <mergeCell ref="N39:R44"/>
    <mergeCell ref="K79:L79"/>
    <mergeCell ref="K86:L86"/>
    <mergeCell ref="C64:D64"/>
    <mergeCell ref="E90:G90"/>
    <mergeCell ref="I82:I85"/>
    <mergeCell ref="I90:I93"/>
    <mergeCell ref="K87:L87"/>
    <mergeCell ref="K99:L99"/>
    <mergeCell ref="C302:P302"/>
    <mergeCell ref="C295:E295"/>
    <mergeCell ref="F295:P295"/>
    <mergeCell ref="E200:I200"/>
    <mergeCell ref="E201:I201"/>
    <mergeCell ref="J201:K201"/>
    <mergeCell ref="E202:I202"/>
    <mergeCell ref="J202:K202"/>
    <mergeCell ref="E203:I203"/>
    <mergeCell ref="J203:K203"/>
    <mergeCell ref="E204:I204"/>
    <mergeCell ref="J204:K204"/>
    <mergeCell ref="E205:I205"/>
    <mergeCell ref="J205:K205"/>
    <mergeCell ref="E206:I206"/>
    <mergeCell ref="J206:K206"/>
    <mergeCell ref="J219:K219"/>
    <mergeCell ref="E219:I219"/>
    <mergeCell ref="C109:L109"/>
    <mergeCell ref="E92:G92"/>
    <mergeCell ref="M74:M78"/>
    <mergeCell ref="M79:M83"/>
    <mergeCell ref="C239:P239"/>
    <mergeCell ref="C105:L105"/>
    <mergeCell ref="C42:G42"/>
    <mergeCell ref="E44:G44"/>
    <mergeCell ref="E45:G45"/>
    <mergeCell ref="E46:G46"/>
    <mergeCell ref="E48:G48"/>
    <mergeCell ref="E49:G49"/>
    <mergeCell ref="E50:G50"/>
    <mergeCell ref="E51:G51"/>
    <mergeCell ref="E52:G52"/>
    <mergeCell ref="H48:L48"/>
    <mergeCell ref="H49:L49"/>
    <mergeCell ref="H50:L50"/>
    <mergeCell ref="H51:L51"/>
    <mergeCell ref="L224:M224"/>
    <mergeCell ref="J224:K224"/>
    <mergeCell ref="E224:I224"/>
    <mergeCell ref="J212:K212"/>
    <mergeCell ref="E212:I212"/>
    <mergeCell ref="L200:M200"/>
    <mergeCell ref="J200:K200"/>
    <mergeCell ref="J180:K180"/>
    <mergeCell ref="E178:I178"/>
    <mergeCell ref="J121:K121"/>
    <mergeCell ref="E121:I121"/>
    <mergeCell ref="J120:K120"/>
    <mergeCell ref="E120:I120"/>
    <mergeCell ref="L140:M140"/>
    <mergeCell ref="J140:K140"/>
    <mergeCell ref="E140:I140"/>
    <mergeCell ref="L128:M128"/>
    <mergeCell ref="J128:K128"/>
    <mergeCell ref="E128:I128"/>
    <mergeCell ref="E125:I125"/>
    <mergeCell ref="J124:K124"/>
    <mergeCell ref="E124:I124"/>
    <mergeCell ref="J125:K125"/>
    <mergeCell ref="E126:I126"/>
    <mergeCell ref="J126:K126"/>
    <mergeCell ref="L139:M139"/>
    <mergeCell ref="J138:K138"/>
    <mergeCell ref="L129:M138"/>
    <mergeCell ref="L164:M164"/>
    <mergeCell ref="J164:K164"/>
    <mergeCell ref="J150:K150"/>
    <mergeCell ref="E65:G65"/>
    <mergeCell ref="C115:L115"/>
    <mergeCell ref="L154:M154"/>
    <mergeCell ref="K98:L98"/>
    <mergeCell ref="K95:L95"/>
    <mergeCell ref="K94:L94"/>
    <mergeCell ref="K93:L93"/>
    <mergeCell ref="E93:G93"/>
    <mergeCell ref="K92:L92"/>
    <mergeCell ref="J119:K119"/>
    <mergeCell ref="E119:I119"/>
    <mergeCell ref="J118:K118"/>
    <mergeCell ref="E118:I118"/>
    <mergeCell ref="L117:M120"/>
    <mergeCell ref="J117:K117"/>
    <mergeCell ref="E117:I117"/>
    <mergeCell ref="L116:M116"/>
    <mergeCell ref="J116:K116"/>
    <mergeCell ref="E116:I116"/>
    <mergeCell ref="J123:K123"/>
    <mergeCell ref="E123:I123"/>
    <mergeCell ref="J122:K122"/>
    <mergeCell ref="E122:I122"/>
    <mergeCell ref="L121:M126"/>
    <mergeCell ref="D11:J11"/>
    <mergeCell ref="U9:V9"/>
    <mergeCell ref="N9:T9"/>
    <mergeCell ref="D9:J9"/>
    <mergeCell ref="C340:P340"/>
    <mergeCell ref="C309:P309"/>
    <mergeCell ref="C310:P310"/>
    <mergeCell ref="C314:P315"/>
    <mergeCell ref="H39:L39"/>
    <mergeCell ref="H40:L40"/>
    <mergeCell ref="H41:L41"/>
    <mergeCell ref="C39:G39"/>
    <mergeCell ref="C40:G40"/>
    <mergeCell ref="C41:G41"/>
    <mergeCell ref="I67:L67"/>
    <mergeCell ref="E67:G67"/>
    <mergeCell ref="K65:L65"/>
    <mergeCell ref="I65:J65"/>
    <mergeCell ref="U25:V25"/>
    <mergeCell ref="N25:T25"/>
    <mergeCell ref="D25:J25"/>
    <mergeCell ref="K70:L70"/>
    <mergeCell ref="I70:J70"/>
    <mergeCell ref="E70:G70"/>
    <mergeCell ref="C164:D174"/>
    <mergeCell ref="C152:D162"/>
    <mergeCell ref="C140:D150"/>
    <mergeCell ref="C176:D186"/>
    <mergeCell ref="C188:D198"/>
    <mergeCell ref="C200:D210"/>
    <mergeCell ref="U17:V17"/>
    <mergeCell ref="N17:T17"/>
    <mergeCell ref="D17:J17"/>
    <mergeCell ref="K69:L69"/>
    <mergeCell ref="I69:J69"/>
    <mergeCell ref="E69:G69"/>
    <mergeCell ref="K68:L68"/>
    <mergeCell ref="I68:J68"/>
    <mergeCell ref="E68:G68"/>
    <mergeCell ref="H52:L52"/>
    <mergeCell ref="C29:J29"/>
    <mergeCell ref="C56:G56"/>
    <mergeCell ref="I63:J63"/>
    <mergeCell ref="K63:L63"/>
    <mergeCell ref="E60:G60"/>
    <mergeCell ref="I64:J64"/>
    <mergeCell ref="K64:L64"/>
    <mergeCell ref="I59:J59"/>
    <mergeCell ref="J176:K176"/>
    <mergeCell ref="E176:I176"/>
    <mergeCell ref="J172:K172"/>
    <mergeCell ref="E172:I172"/>
    <mergeCell ref="E164:I164"/>
    <mergeCell ref="L153:M153"/>
    <mergeCell ref="L152:M152"/>
    <mergeCell ref="J152:K152"/>
    <mergeCell ref="E152:I152"/>
    <mergeCell ref="E159:I159"/>
    <mergeCell ref="J159:K159"/>
    <mergeCell ref="E160:I160"/>
    <mergeCell ref="J160:K160"/>
    <mergeCell ref="E155:I155"/>
    <mergeCell ref="J155:K155"/>
    <mergeCell ref="E156:I156"/>
    <mergeCell ref="J156:K156"/>
    <mergeCell ref="L175:M175"/>
    <mergeCell ref="E154:I154"/>
    <mergeCell ref="J154:K154"/>
    <mergeCell ref="E157:I157"/>
    <mergeCell ref="J157:K157"/>
    <mergeCell ref="E158:I158"/>
    <mergeCell ref="J158:K158"/>
    <mergeCell ref="C116:D126"/>
    <mergeCell ref="C128:D138"/>
    <mergeCell ref="C212:D222"/>
    <mergeCell ref="C224:D234"/>
    <mergeCell ref="M304:O304"/>
    <mergeCell ref="C304:L304"/>
    <mergeCell ref="B237:N237"/>
    <mergeCell ref="L201:M210"/>
    <mergeCell ref="L189:M198"/>
    <mergeCell ref="L213:M222"/>
    <mergeCell ref="L225:M234"/>
    <mergeCell ref="L177:M186"/>
    <mergeCell ref="L165:M174"/>
    <mergeCell ref="L141:M150"/>
    <mergeCell ref="E161:I161"/>
    <mergeCell ref="J161:K161"/>
    <mergeCell ref="E162:I162"/>
    <mergeCell ref="J162:K162"/>
    <mergeCell ref="L163:M163"/>
    <mergeCell ref="L188:M188"/>
    <mergeCell ref="J188:K188"/>
    <mergeCell ref="E188:I188"/>
    <mergeCell ref="E184:I184"/>
    <mergeCell ref="L176:M176"/>
  </mergeCells>
  <phoneticPr fontId="5" type="noConversion"/>
  <dataValidations count="4">
    <dataValidation type="list" allowBlank="1" showInputMessage="1" showErrorMessage="1" sqref="M304">
      <formula1>"potvrdzujem, tu potvrdiť"</formula1>
    </dataValidation>
    <dataValidation type="list" allowBlank="1" showInputMessage="1" showErrorMessage="1" sqref="L9 L25 L23 L21 L19 L17 L11 L15 L13">
      <formula1>"áno, nie"</formula1>
    </dataValidation>
    <dataValidation type="list" allowBlank="1" showInputMessage="1" showErrorMessage="1" sqref="E68">
      <formula1>$U$60:$U$70</formula1>
    </dataValidation>
    <dataValidation type="list" allowBlank="1" showInputMessage="1" showErrorMessage="1" sqref="E67">
      <formula1>$Q$60:$Q$64</formula1>
    </dataValidation>
  </dataValidations>
  <hyperlinks>
    <hyperlink ref="C341" r:id="rId1"/>
  </hyperlinks>
  <pageMargins left="0.27559055118110237" right="0.19685039370078741" top="0.19685039370078741" bottom="0.15748031496062992" header="0.23622047244094491" footer="0.31496062992125984"/>
  <pageSetup paperSize="9" scale="93" orientation="portrait" horizontalDpi="300" verticalDpi="300" r:id="rId2"/>
  <headerFooter alignWithMargins="0"/>
  <ignoredErrors>
    <ignoredError sqref="E92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workbookViewId="0">
      <selection activeCell="B28" sqref="B28"/>
    </sheetView>
  </sheetViews>
  <sheetFormatPr defaultRowHeight="12.75"/>
  <cols>
    <col min="1" max="1" width="17.28515625" style="219" customWidth="1"/>
    <col min="2" max="2" width="16.7109375" style="219" customWidth="1"/>
    <col min="3" max="6" width="9.140625" style="6"/>
    <col min="7" max="7" width="7.85546875" style="6" customWidth="1"/>
    <col min="8" max="16384" width="9.140625" style="6"/>
  </cols>
  <sheetData>
    <row r="1" spans="1:7" ht="15">
      <c r="A1" s="689" t="s">
        <v>116</v>
      </c>
      <c r="B1" s="689"/>
    </row>
    <row r="2" spans="1:7" ht="18" customHeight="1">
      <c r="A2" s="206"/>
    </row>
    <row r="3" spans="1:7" ht="14.25" customHeight="1">
      <c r="A3" s="207" t="str">
        <f>'Strana 1.2.3.4'!H44</f>
        <v xml:space="preserve">Ing. Marián Drobný </v>
      </c>
    </row>
    <row r="4" spans="1:7">
      <c r="A4" s="207" t="str">
        <f>'Strana 1.2.3.4'!H45</f>
        <v>Mostová 34</v>
      </c>
    </row>
    <row r="5" spans="1:7" ht="17.25" customHeight="1">
      <c r="A5" s="207" t="str">
        <f>'Strana 1.2.3.4'!H46</f>
        <v>03401 Ružomberok</v>
      </c>
    </row>
    <row r="6" spans="1:7">
      <c r="A6" s="208" t="str">
        <f>'Strana 1.2.3.4'!H48</f>
        <v xml:space="preserve">Ing. Marián Drobný </v>
      </c>
    </row>
    <row r="7" spans="1:7">
      <c r="A7" s="208" t="str">
        <f>'Strana 1.2.3.4'!H49</f>
        <v>Mostová 34</v>
      </c>
    </row>
    <row r="8" spans="1:7">
      <c r="A8" s="208" t="str">
        <f>'Strana 1.2.3.4'!H50</f>
        <v>03401 Ružomberok</v>
      </c>
    </row>
    <row r="9" spans="1:7">
      <c r="A9" s="208" t="str">
        <f>'Strana 1.2.3.4'!H51</f>
        <v xml:space="preserve"> -</v>
      </c>
    </row>
    <row r="10" spans="1:7">
      <c r="A10" s="208" t="str">
        <f>'Strana 1.2.3.4'!H52</f>
        <v xml:space="preserve"> -</v>
      </c>
    </row>
    <row r="11" spans="1:7">
      <c r="A11" s="208" t="str">
        <f>'Strana 1.2.3.4'!H53</f>
        <v xml:space="preserve"> -</v>
      </c>
    </row>
    <row r="12" spans="1:7">
      <c r="A12" s="209">
        <f>'Strana 1.2.3.4'!K27</f>
        <v>93</v>
      </c>
    </row>
    <row r="13" spans="1:7">
      <c r="A13" s="207" t="str">
        <f>'Strana 1.2.3.4'!H40</f>
        <v>0905123456</v>
      </c>
      <c r="G13" s="220"/>
    </row>
    <row r="14" spans="1:7" ht="21.75" customHeight="1">
      <c r="A14" s="210" t="str">
        <f>'Strana 1.2.3.4'!H41</f>
        <v>aaaa.bbbbbbb@gmail.com</v>
      </c>
    </row>
    <row r="15" spans="1:7">
      <c r="A15" s="208" t="str">
        <f>'Strana 1.2.3.4'!E57</f>
        <v>Novostavba rodinného domu</v>
      </c>
    </row>
    <row r="16" spans="1:7">
      <c r="A16" s="208" t="str">
        <f>'Strana 1.2.3.4'!E59</f>
        <v>Likavka</v>
      </c>
    </row>
    <row r="17" spans="1:1">
      <c r="A17" s="208" t="str">
        <f>'Strana 1.2.3.4'!E60</f>
        <v>Ružomberok</v>
      </c>
    </row>
    <row r="18" spans="1:1">
      <c r="A18" s="207" t="str">
        <f>'Strana 1.2.3.4'!E61</f>
        <v xml:space="preserve"> -</v>
      </c>
    </row>
    <row r="19" spans="1:1">
      <c r="A19" s="207" t="str">
        <f>'Strana 1.2.3.4'!E62</f>
        <v xml:space="preserve"> -</v>
      </c>
    </row>
    <row r="20" spans="1:1">
      <c r="A20" s="207" t="str">
        <f>'Strana 1.2.3.4'!E63</f>
        <v xml:space="preserve"> -</v>
      </c>
    </row>
    <row r="21" spans="1:1">
      <c r="A21" s="211" t="str">
        <f>'Strana 1.2.3.4'!E65</f>
        <v>500/409</v>
      </c>
    </row>
    <row r="22" spans="1:1">
      <c r="A22" s="208" t="str">
        <f>'Strana 1.2.3.4'!E64</f>
        <v>Likavka</v>
      </c>
    </row>
    <row r="23" spans="1:1">
      <c r="A23" s="212" t="str">
        <f>'Strana 1.2.3.4'!E69</f>
        <v>2</v>
      </c>
    </row>
    <row r="24" spans="1:1">
      <c r="A24" s="213" t="str">
        <f>'Strana 1.2.3.4'!E70</f>
        <v>1</v>
      </c>
    </row>
    <row r="25" spans="1:1">
      <c r="A25" s="214" t="str">
        <f>'Strana 1.2.3.4'!E67</f>
        <v>1 – nová budova</v>
      </c>
    </row>
    <row r="26" spans="1:1">
      <c r="A26" s="215" t="s">
        <v>109</v>
      </c>
    </row>
    <row r="27" spans="1:1">
      <c r="A27" s="216" t="s">
        <v>109</v>
      </c>
    </row>
    <row r="28" spans="1:1">
      <c r="A28" s="215" t="s">
        <v>109</v>
      </c>
    </row>
    <row r="29" spans="1:1">
      <c r="A29" s="216" t="s">
        <v>109</v>
      </c>
    </row>
    <row r="30" spans="1:1">
      <c r="A30" s="214" t="str">
        <f>'Strana 1.2.3.4'!E68</f>
        <v>1 – rodinný dom</v>
      </c>
    </row>
    <row r="31" spans="1:1">
      <c r="A31" s="214" t="s">
        <v>112</v>
      </c>
    </row>
    <row r="32" spans="1:1">
      <c r="A32" s="214" t="s">
        <v>112</v>
      </c>
    </row>
    <row r="33" spans="1:1">
      <c r="A33" s="214" t="s">
        <v>109</v>
      </c>
    </row>
    <row r="34" spans="1:1">
      <c r="A34" s="214" t="s">
        <v>109</v>
      </c>
    </row>
    <row r="35" spans="1:1">
      <c r="A35" s="214" t="str">
        <f>'Strana 1.2.3.4'!K59</f>
        <v>2021</v>
      </c>
    </row>
    <row r="36" spans="1:1">
      <c r="A36" s="214" t="str">
        <f>'Strana 1.2.3.4'!K64</f>
        <v xml:space="preserve"> -</v>
      </c>
    </row>
    <row r="37" spans="1:1">
      <c r="A37" s="214" t="s">
        <v>109</v>
      </c>
    </row>
    <row r="38" spans="1:1">
      <c r="A38" s="217" t="str">
        <f>'Strana 1.2.3.4'!K60</f>
        <v xml:space="preserve"> -</v>
      </c>
    </row>
    <row r="39" spans="1:1">
      <c r="A39" s="217" t="str">
        <f>'Strana 1.2.3.4'!K61</f>
        <v xml:space="preserve"> -</v>
      </c>
    </row>
    <row r="40" spans="1:1">
      <c r="A40" s="217" t="str">
        <f>'Strana 1.2.3.4'!K62</f>
        <v xml:space="preserve"> -</v>
      </c>
    </row>
    <row r="41" spans="1:1">
      <c r="A41" s="217" t="str">
        <f>'Strana 1.2.3.4'!K63</f>
        <v xml:space="preserve"> -</v>
      </c>
    </row>
    <row r="42" spans="1:1">
      <c r="A42" s="217" t="str">
        <f>'Strana 1.2.3.4'!E74</f>
        <v>plastový profil</v>
      </c>
    </row>
    <row r="43" spans="1:1">
      <c r="A43" s="217"/>
    </row>
    <row r="44" spans="1:1">
      <c r="A44" s="217" t="str">
        <f>'Strana 1.2.3.4'!E76</f>
        <v>Salamander Streamline</v>
      </c>
    </row>
    <row r="45" spans="1:1">
      <c r="A45" s="217" t="str">
        <f>'Strana 1.2.3.4'!E77</f>
        <v>1,3</v>
      </c>
    </row>
    <row r="46" spans="1:1">
      <c r="A46" s="217" t="str">
        <f>'Strana 1.2.3.4'!E78</f>
        <v>3-sklo</v>
      </c>
    </row>
    <row r="47" spans="1:1">
      <c r="A47" s="217" t="str">
        <f>'Strana 1.2.3.4'!E79</f>
        <v>0,6</v>
      </c>
    </row>
    <row r="48" spans="1:1">
      <c r="A48" s="217" t="str">
        <f>'Strana 1.2.3.4'!E80</f>
        <v>matný sivý (pošlite foto)</v>
      </c>
    </row>
    <row r="49" spans="1:1">
      <c r="A49" s="217">
        <f>'Strana 1.2.3.4'!E81</f>
        <v>0</v>
      </c>
    </row>
    <row r="50" spans="1:1">
      <c r="A50" s="217">
        <f>'Strana 1.2.3.4'!E82</f>
        <v>0</v>
      </c>
    </row>
    <row r="51" spans="1:1">
      <c r="A51" s="217">
        <f>'Strana 1.2.3.4'!E83</f>
        <v>0</v>
      </c>
    </row>
    <row r="52" spans="1:1">
      <c r="A52" s="217">
        <f>'Strana 1.2.3.4'!E84</f>
        <v>0</v>
      </c>
    </row>
    <row r="53" spans="1:1">
      <c r="A53" s="217">
        <f>'Strana 1.2.3.4'!E85</f>
        <v>0</v>
      </c>
    </row>
    <row r="54" spans="1:1">
      <c r="A54" s="217">
        <f>'Strana 1.2.3.4'!E86</f>
        <v>0</v>
      </c>
    </row>
    <row r="55" spans="1:1">
      <c r="A55" s="217">
        <f>'Strana 1.2.3.4'!E87</f>
        <v>0</v>
      </c>
    </row>
    <row r="56" spans="1:1">
      <c r="A56" s="217">
        <f>'Strana 1.2.3.4'!E88</f>
        <v>0</v>
      </c>
    </row>
    <row r="57" spans="1:1">
      <c r="A57" s="217">
        <f>'Strana 1.2.3.4'!E89</f>
        <v>0</v>
      </c>
    </row>
    <row r="58" spans="1:1">
      <c r="A58" s="217" t="str">
        <f>'Strana 1.2.3.4'!E90</f>
        <v>Velux, Fakro</v>
      </c>
    </row>
    <row r="59" spans="1:1">
      <c r="A59" s="217" t="str">
        <f>'Strana 1.2.3.4'!E91</f>
        <v>plastový</v>
      </c>
    </row>
    <row r="60" spans="1:1">
      <c r="A60" s="217" t="str">
        <f>'Strana 1.2.3.4'!E92</f>
        <v>1,4</v>
      </c>
    </row>
    <row r="61" spans="1:1">
      <c r="A61" s="217" t="str">
        <f>'Strana 1.2.3.4'!E93</f>
        <v>2-sklo</v>
      </c>
    </row>
    <row r="62" spans="1:1">
      <c r="A62" s="217" t="str">
        <f>'Strana 1.2.3.4'!E94</f>
        <v>1,1</v>
      </c>
    </row>
    <row r="63" spans="1:1">
      <c r="A63" s="217" t="str">
        <f>'Strana 1.2.3.4'!E95</f>
        <v>strieborný lesklý</v>
      </c>
    </row>
    <row r="64" spans="1:1">
      <c r="A64" s="217" t="str">
        <f>'Strana 1.2.3.4'!C96</f>
        <v>typ</v>
      </c>
    </row>
    <row r="65" spans="1:2">
      <c r="A65" s="217" t="str">
        <f>'Strana 1.2.3.4'!C97</f>
        <v>Velux</v>
      </c>
    </row>
    <row r="66" spans="1:2">
      <c r="A66" s="217" t="str">
        <f>'Strana 1.2.3.4'!C98</f>
        <v>Fakro</v>
      </c>
    </row>
    <row r="67" spans="1:2">
      <c r="A67" s="217">
        <f>'Strana 1.2.3.4'!C99</f>
        <v>0</v>
      </c>
    </row>
    <row r="68" spans="1:2">
      <c r="A68" s="217">
        <f>'Strana 1.2.3.4'!C100</f>
        <v>0</v>
      </c>
    </row>
    <row r="69" spans="1:2">
      <c r="A69" s="217" t="str">
        <f>'Strana 1.2.3.4'!D96</f>
        <v>orientácia</v>
      </c>
      <c r="B69" s="217" t="str">
        <f>'Strana 1.2.3.4'!E96</f>
        <v>počet</v>
      </c>
    </row>
    <row r="70" spans="1:2">
      <c r="A70" s="217" t="str">
        <f>'Strana 1.2.3.4'!D97</f>
        <v>východ</v>
      </c>
      <c r="B70" s="217" t="str">
        <f>'Strana 1.2.3.4'!E97</f>
        <v>2</v>
      </c>
    </row>
    <row r="71" spans="1:2">
      <c r="A71" s="217" t="str">
        <f>'Strana 1.2.3.4'!D98</f>
        <v>západ</v>
      </c>
      <c r="B71" s="217" t="str">
        <f>'Strana 1.2.3.4'!E98</f>
        <v>1</v>
      </c>
    </row>
    <row r="72" spans="1:2">
      <c r="A72" s="217">
        <f>'Strana 1.2.3.4'!D99</f>
        <v>0</v>
      </c>
      <c r="B72" s="217">
        <f>'Strana 1.2.3.4'!E99</f>
        <v>0</v>
      </c>
    </row>
    <row r="73" spans="1:2">
      <c r="A73" s="217">
        <f>'Strana 1.2.3.4'!D100</f>
        <v>0</v>
      </c>
      <c r="B73" s="217">
        <f>'Strana 1.2.3.4'!E100</f>
        <v>0</v>
      </c>
    </row>
    <row r="74" spans="1:2">
      <c r="A74" s="217" t="str">
        <f>'Strana 1.2.3.4'!F96</f>
        <v>šírka a výška</v>
      </c>
    </row>
    <row r="75" spans="1:2">
      <c r="A75" s="217" t="str">
        <f>'Strana 1.2.3.4'!F97</f>
        <v>0,78</v>
      </c>
      <c r="B75" s="217" t="str">
        <f>'Strana 1.2.3.4'!G97</f>
        <v>1,38</v>
      </c>
    </row>
    <row r="76" spans="1:2">
      <c r="A76" s="217" t="str">
        <f>'Strana 1.2.3.4'!F98</f>
        <v>0,78</v>
      </c>
      <c r="B76" s="217" t="str">
        <f>'Strana 1.2.3.4'!G98</f>
        <v>1,38</v>
      </c>
    </row>
    <row r="77" spans="1:2">
      <c r="A77" s="217">
        <f>'Strana 1.2.3.4'!F99</f>
        <v>0</v>
      </c>
      <c r="B77" s="217">
        <f>'Strana 1.2.3.4'!G99</f>
        <v>0</v>
      </c>
    </row>
    <row r="78" spans="1:2">
      <c r="A78" s="217">
        <f>'Strana 1.2.3.4'!F100</f>
        <v>0</v>
      </c>
      <c r="B78" s="217">
        <f>'Strana 1.2.3.4'!G100</f>
        <v>0</v>
      </c>
    </row>
    <row r="84" spans="1:1">
      <c r="A84" s="217" t="str">
        <f>'Strana 1.2.3.4'!K74</f>
        <v>hliníkový</v>
      </c>
    </row>
    <row r="85" spans="1:1">
      <c r="A85" s="217" t="str">
        <f>'Strana 1.2.3.4'!K75</f>
        <v>MB-56 ST</v>
      </c>
    </row>
    <row r="86" spans="1:1">
      <c r="A86" s="217" t="str">
        <f>'Strana 1.2.3.4'!K76</f>
        <v>1,39</v>
      </c>
    </row>
    <row r="87" spans="1:1">
      <c r="A87" s="217" t="str">
        <f>'Strana 1.2.3.4'!K77</f>
        <v>2-sklo</v>
      </c>
    </row>
    <row r="88" spans="1:1">
      <c r="A88" s="217" t="str">
        <f>'Strana 1.2.3.4'!K78</f>
        <v>1,1</v>
      </c>
    </row>
    <row r="89" spans="1:1">
      <c r="A89" s="217" t="str">
        <f>'Strana 1.2.3.4'!K79</f>
        <v>strieborný lesklý</v>
      </c>
    </row>
    <row r="90" spans="1:1">
      <c r="A90" s="217" t="str">
        <f>'Strana 1.2.3.4'!K80</f>
        <v>Gava 30 mm</v>
      </c>
    </row>
    <row r="91" spans="1:1">
      <c r="A91" s="217">
        <f>'Strana 1.2.3.4'!K81</f>
        <v>0</v>
      </c>
    </row>
    <row r="92" spans="1:1">
      <c r="A92" s="217">
        <f>'Strana 1.2.3.4'!K82</f>
        <v>0</v>
      </c>
    </row>
    <row r="93" spans="1:1">
      <c r="A93" s="217">
        <f>'Strana 1.2.3.4'!K83</f>
        <v>0</v>
      </c>
    </row>
    <row r="94" spans="1:1">
      <c r="A94" s="217">
        <f>'Strana 1.2.3.4'!K84</f>
        <v>0</v>
      </c>
    </row>
    <row r="95" spans="1:1">
      <c r="A95" s="217">
        <f>'Strana 1.2.3.4'!K85</f>
        <v>0</v>
      </c>
    </row>
    <row r="96" spans="1:1">
      <c r="A96" s="217">
        <f>'Strana 1.2.3.4'!K86</f>
        <v>0</v>
      </c>
    </row>
    <row r="97" spans="1:5">
      <c r="A97" s="217">
        <f>'Strana 1.2.3.4'!K87</f>
        <v>0</v>
      </c>
    </row>
    <row r="98" spans="1:5">
      <c r="A98" s="217">
        <f>'Strana 1.2.3.4'!K88</f>
        <v>0</v>
      </c>
    </row>
    <row r="99" spans="1:5">
      <c r="A99" s="217">
        <f>'Strana 1.2.3.4'!K89</f>
        <v>0</v>
      </c>
    </row>
    <row r="100" spans="1:5">
      <c r="A100" s="217">
        <f>'Strana 1.2.3.4'!K90</f>
        <v>0</v>
      </c>
    </row>
    <row r="101" spans="1:5">
      <c r="A101" s="217">
        <f>'Strana 1.2.3.4'!K91</f>
        <v>0</v>
      </c>
    </row>
    <row r="102" spans="1:5">
      <c r="A102" s="217">
        <f>'Strana 1.2.3.4'!K92</f>
        <v>0</v>
      </c>
    </row>
    <row r="103" spans="1:5">
      <c r="A103" s="217">
        <f>'Strana 1.2.3.4'!K93</f>
        <v>0</v>
      </c>
    </row>
    <row r="104" spans="1:5">
      <c r="A104" s="217">
        <f>'Strana 1.2.3.4'!K94</f>
        <v>0</v>
      </c>
    </row>
    <row r="105" spans="1:5">
      <c r="A105" s="217">
        <f>'Strana 1.2.3.4'!K95</f>
        <v>0</v>
      </c>
    </row>
    <row r="106" spans="1:5">
      <c r="A106" s="217">
        <f>'Strana 1.2.3.4'!K96</f>
        <v>0</v>
      </c>
    </row>
    <row r="107" spans="1:5">
      <c r="A107" s="217" t="str">
        <f>'Strana 1.2.3.4'!K98</f>
        <v>3,2</v>
      </c>
    </row>
    <row r="108" spans="1:5">
      <c r="A108" s="217" t="str">
        <f>'Strana 1.2.3.4'!K99</f>
        <v>3,5</v>
      </c>
    </row>
    <row r="109" spans="1:5">
      <c r="A109" s="217" t="str">
        <f>'Strana 1.2.3.4'!K100</f>
        <v>1,4</v>
      </c>
    </row>
    <row r="110" spans="1:5">
      <c r="A110" s="218" t="str">
        <f>'Strana 1.2.3.4'!E117</f>
        <v>nosná konštrukcia:</v>
      </c>
      <c r="B110" s="218">
        <f>'Strana 1.2.3.4'!J117</f>
        <v>0</v>
      </c>
      <c r="C110" s="221"/>
      <c r="D110" s="221"/>
      <c r="E110" s="221"/>
    </row>
    <row r="111" spans="1:5">
      <c r="A111" s="218" t="str">
        <f>'Strana 1.2.3.4'!E118</f>
        <v>POROTHERM Profi 38 Ti (na murovaciu penu)</v>
      </c>
      <c r="B111" s="218">
        <f>'Strana 1.2.3.4'!J118</f>
        <v>380</v>
      </c>
      <c r="C111" s="221"/>
      <c r="D111" s="221"/>
      <c r="E111" s="221"/>
    </row>
    <row r="112" spans="1:5">
      <c r="A112" s="218" t="str">
        <f>'Strana 1.2.3.4'!E119</f>
        <v>izolácia :</v>
      </c>
      <c r="B112" s="218">
        <f>'Strana 1.2.3.4'!J119</f>
        <v>0</v>
      </c>
      <c r="C112" s="221"/>
      <c r="D112" s="221"/>
      <c r="E112" s="221"/>
    </row>
    <row r="113" spans="1:5">
      <c r="A113" s="218" t="str">
        <f>'Strana 1.2.3.4'!E120</f>
        <v>polystyrén typu EPS 70F (biely)</v>
      </c>
      <c r="B113" s="218">
        <f>'Strana 1.2.3.4'!J120</f>
        <v>100</v>
      </c>
      <c r="C113" s="221"/>
      <c r="D113" s="221"/>
      <c r="E113" s="221"/>
    </row>
    <row r="114" spans="1:5">
      <c r="A114" s="218">
        <f>'Strana 1.2.3.4'!E121</f>
        <v>0</v>
      </c>
      <c r="B114" s="218">
        <f>'Strana 1.2.3.4'!J121</f>
        <v>0</v>
      </c>
      <c r="C114" s="221"/>
      <c r="D114" s="221"/>
      <c r="E114" s="221"/>
    </row>
    <row r="115" spans="1:5">
      <c r="A115" s="218">
        <f>'Strana 1.2.3.4'!E122</f>
        <v>0</v>
      </c>
      <c r="B115" s="218">
        <f>'Strana 1.2.3.4'!J122</f>
        <v>0</v>
      </c>
      <c r="C115" s="221"/>
      <c r="D115" s="221"/>
      <c r="E115" s="221"/>
    </row>
    <row r="116" spans="1:5">
      <c r="A116" s="218">
        <f>'Strana 1.2.3.4'!E123</f>
        <v>0</v>
      </c>
      <c r="B116" s="218">
        <f>'Strana 1.2.3.4'!J123</f>
        <v>0</v>
      </c>
      <c r="C116" s="221"/>
      <c r="D116" s="221"/>
      <c r="E116" s="221"/>
    </row>
    <row r="117" spans="1:5">
      <c r="A117" s="218">
        <f>'Strana 1.2.3.4'!E124</f>
        <v>0</v>
      </c>
      <c r="B117" s="218">
        <f>'Strana 1.2.3.4'!J124</f>
        <v>0</v>
      </c>
      <c r="C117" s="221"/>
      <c r="D117" s="221"/>
      <c r="E117" s="221"/>
    </row>
    <row r="118" spans="1:5">
      <c r="A118" s="218">
        <f>'Strana 1.2.3.4'!E125</f>
        <v>0</v>
      </c>
      <c r="B118" s="218">
        <f>'Strana 1.2.3.4'!J125</f>
        <v>0</v>
      </c>
      <c r="C118" s="221"/>
      <c r="D118" s="221"/>
      <c r="E118" s="221"/>
    </row>
    <row r="119" spans="1:5">
      <c r="A119" s="218">
        <f>'Strana 1.2.3.4'!E126</f>
        <v>0</v>
      </c>
      <c r="B119" s="218">
        <f>'Strana 1.2.3.4'!J126</f>
        <v>0</v>
      </c>
      <c r="C119" s="221"/>
      <c r="D119" s="221"/>
      <c r="E119" s="221"/>
    </row>
    <row r="120" spans="1:5">
      <c r="A120" s="218">
        <f>'Strana 1.2.3.4'!E127</f>
        <v>0</v>
      </c>
      <c r="B120" s="218">
        <f>'Strana 1.2.3.4'!J127</f>
        <v>0</v>
      </c>
      <c r="C120" s="221"/>
      <c r="D120" s="221"/>
      <c r="E120" s="221"/>
    </row>
    <row r="121" spans="1:5">
      <c r="A121" s="218" t="str">
        <f>'Strana 1.2.3.4'!E128</f>
        <v>Materiál</v>
      </c>
      <c r="B121" s="218" t="str">
        <f>'Strana 1.2.3.4'!J128</f>
        <v>Hrúbka (mm)</v>
      </c>
      <c r="C121" s="221"/>
      <c r="D121" s="221"/>
      <c r="E121" s="221"/>
    </row>
    <row r="122" spans="1:5">
      <c r="A122" s="218" t="str">
        <f>'Strana 1.2.3.4'!E129</f>
        <v>nosná konštrukcia:</v>
      </c>
      <c r="B122" s="218">
        <f>'Strana 1.2.3.4'!J129</f>
        <v>0</v>
      </c>
      <c r="C122" s="221"/>
      <c r="D122" s="221"/>
      <c r="E122" s="221"/>
    </row>
    <row r="123" spans="1:5">
      <c r="A123" s="218">
        <f>'Strana 1.2.3.4'!E130</f>
        <v>0</v>
      </c>
      <c r="B123" s="218">
        <f>'Strana 1.2.3.4'!J130</f>
        <v>0</v>
      </c>
      <c r="C123" s="221"/>
      <c r="D123" s="221"/>
      <c r="E123" s="221"/>
    </row>
    <row r="124" spans="1:5">
      <c r="A124" s="218" t="str">
        <f>'Strana 1.2.3.4'!E131</f>
        <v>izolácia :</v>
      </c>
      <c r="B124" s="218">
        <f>'Strana 1.2.3.4'!J131</f>
        <v>0</v>
      </c>
      <c r="C124" s="221"/>
      <c r="D124" s="221"/>
      <c r="E124" s="221"/>
    </row>
    <row r="125" spans="1:5">
      <c r="A125" s="218">
        <f>'Strana 1.2.3.4'!E132</f>
        <v>0</v>
      </c>
      <c r="B125" s="218">
        <f>'Strana 1.2.3.4'!J132</f>
        <v>0</v>
      </c>
      <c r="C125" s="221"/>
      <c r="D125" s="221"/>
      <c r="E125" s="221"/>
    </row>
    <row r="126" spans="1:5">
      <c r="A126" s="218">
        <f>'Strana 1.2.3.4'!E133</f>
        <v>0</v>
      </c>
      <c r="B126" s="218">
        <f>'Strana 1.2.3.4'!J133</f>
        <v>0</v>
      </c>
      <c r="C126" s="221"/>
      <c r="D126" s="221"/>
      <c r="E126" s="221"/>
    </row>
    <row r="127" spans="1:5">
      <c r="A127" s="218">
        <f>'Strana 1.2.3.4'!E134</f>
        <v>0</v>
      </c>
      <c r="B127" s="218">
        <f>'Strana 1.2.3.4'!J134</f>
        <v>0</v>
      </c>
      <c r="C127" s="221"/>
      <c r="D127" s="221"/>
      <c r="E127" s="221"/>
    </row>
    <row r="128" spans="1:5">
      <c r="A128" s="218">
        <f>'Strana 1.2.3.4'!E135</f>
        <v>0</v>
      </c>
      <c r="B128" s="218">
        <f>'Strana 1.2.3.4'!J135</f>
        <v>0</v>
      </c>
      <c r="C128" s="221"/>
      <c r="D128" s="221"/>
      <c r="E128" s="221"/>
    </row>
    <row r="129" spans="1:5">
      <c r="A129" s="218">
        <f>'Strana 1.2.3.4'!E136</f>
        <v>0</v>
      </c>
      <c r="B129" s="218">
        <f>'Strana 1.2.3.4'!J136</f>
        <v>0</v>
      </c>
      <c r="C129" s="221"/>
      <c r="D129" s="221"/>
      <c r="E129" s="221"/>
    </row>
    <row r="130" spans="1:5">
      <c r="A130" s="218">
        <f>'Strana 1.2.3.4'!E137</f>
        <v>0</v>
      </c>
      <c r="B130" s="218">
        <f>'Strana 1.2.3.4'!J137</f>
        <v>0</v>
      </c>
      <c r="C130" s="221"/>
      <c r="D130" s="221"/>
      <c r="E130" s="221"/>
    </row>
    <row r="131" spans="1:5">
      <c r="A131" s="218">
        <f>'Strana 1.2.3.4'!E138</f>
        <v>0</v>
      </c>
      <c r="B131" s="218">
        <f>'Strana 1.2.3.4'!J138</f>
        <v>0</v>
      </c>
      <c r="C131" s="221"/>
      <c r="D131" s="221"/>
      <c r="E131" s="221"/>
    </row>
    <row r="132" spans="1:5">
      <c r="A132" s="218">
        <f>'Strana 1.2.3.4'!E139</f>
        <v>0</v>
      </c>
      <c r="B132" s="218">
        <f>'Strana 1.2.3.4'!J139</f>
        <v>0</v>
      </c>
      <c r="C132" s="221"/>
      <c r="D132" s="221"/>
      <c r="E132" s="221"/>
    </row>
    <row r="133" spans="1:5">
      <c r="A133" s="218" t="str">
        <f>'Strana 1.2.3.4'!E140</f>
        <v>Materiál</v>
      </c>
      <c r="B133" s="218" t="str">
        <f>'Strana 1.2.3.4'!J140</f>
        <v>Hrúbka (mm)</v>
      </c>
      <c r="C133" s="221"/>
      <c r="D133" s="221"/>
      <c r="E133" s="221"/>
    </row>
    <row r="134" spans="1:5">
      <c r="A134" s="218" t="str">
        <f>'Strana 1.2.3.4'!E141</f>
        <v>konštrukcia:</v>
      </c>
      <c r="B134" s="218">
        <f>'Strana 1.2.3.4'!J141</f>
        <v>0</v>
      </c>
      <c r="C134" s="221"/>
      <c r="D134" s="221"/>
      <c r="E134" s="221"/>
    </row>
    <row r="135" spans="1:5">
      <c r="A135" s="218">
        <f>'Strana 1.2.3.4'!E142</f>
        <v>0</v>
      </c>
      <c r="B135" s="218">
        <f>'Strana 1.2.3.4'!J142</f>
        <v>0</v>
      </c>
      <c r="C135" s="221"/>
      <c r="D135" s="221"/>
      <c r="E135" s="221"/>
    </row>
    <row r="136" spans="1:5">
      <c r="A136" s="218" t="str">
        <f>'Strana 1.2.3.4'!E143</f>
        <v>izolácia :</v>
      </c>
      <c r="B136" s="218">
        <f>'Strana 1.2.3.4'!J143</f>
        <v>0</v>
      </c>
      <c r="C136" s="221"/>
      <c r="D136" s="221"/>
      <c r="E136" s="221"/>
    </row>
    <row r="137" spans="1:5">
      <c r="A137" s="218">
        <f>'Strana 1.2.3.4'!E144</f>
        <v>0</v>
      </c>
      <c r="B137" s="218">
        <f>'Strana 1.2.3.4'!J144</f>
        <v>0</v>
      </c>
      <c r="C137" s="221"/>
      <c r="D137" s="221"/>
      <c r="E137" s="221"/>
    </row>
    <row r="138" spans="1:5">
      <c r="A138" s="218">
        <f>'Strana 1.2.3.4'!E145</f>
        <v>0</v>
      </c>
      <c r="B138" s="218">
        <f>'Strana 1.2.3.4'!J145</f>
        <v>0</v>
      </c>
      <c r="C138" s="221"/>
      <c r="D138" s="221"/>
      <c r="E138" s="221"/>
    </row>
    <row r="139" spans="1:5">
      <c r="A139" s="218">
        <f>'Strana 1.2.3.4'!E146</f>
        <v>0</v>
      </c>
      <c r="B139" s="218">
        <f>'Strana 1.2.3.4'!J146</f>
        <v>0</v>
      </c>
      <c r="C139" s="221"/>
      <c r="D139" s="221"/>
      <c r="E139" s="221"/>
    </row>
    <row r="140" spans="1:5">
      <c r="A140" s="218">
        <f>'Strana 1.2.3.4'!E147</f>
        <v>0</v>
      </c>
      <c r="B140" s="218">
        <f>'Strana 1.2.3.4'!J147</f>
        <v>0</v>
      </c>
      <c r="C140" s="221"/>
      <c r="D140" s="221"/>
      <c r="E140" s="221"/>
    </row>
    <row r="141" spans="1:5">
      <c r="A141" s="218">
        <f>'Strana 1.2.3.4'!E148</f>
        <v>0</v>
      </c>
      <c r="B141" s="218">
        <f>'Strana 1.2.3.4'!J148</f>
        <v>0</v>
      </c>
      <c r="C141" s="221"/>
      <c r="D141" s="221"/>
      <c r="E141" s="221"/>
    </row>
    <row r="142" spans="1:5">
      <c r="A142" s="218">
        <f>'Strana 1.2.3.4'!E149</f>
        <v>0</v>
      </c>
      <c r="B142" s="218">
        <f>'Strana 1.2.3.4'!J149</f>
        <v>0</v>
      </c>
      <c r="C142" s="221"/>
      <c r="D142" s="221"/>
      <c r="E142" s="221"/>
    </row>
    <row r="143" spans="1:5">
      <c r="A143" s="218">
        <f>'Strana 1.2.3.4'!E150</f>
        <v>0</v>
      </c>
      <c r="B143" s="218">
        <f>'Strana 1.2.3.4'!J150</f>
        <v>0</v>
      </c>
      <c r="C143" s="221"/>
      <c r="D143" s="221"/>
      <c r="E143" s="221"/>
    </row>
    <row r="144" spans="1:5">
      <c r="A144" s="218">
        <f>'Strana 1.2.3.4'!E151</f>
        <v>0</v>
      </c>
      <c r="B144" s="218">
        <f>'Strana 1.2.3.4'!J151</f>
        <v>0</v>
      </c>
      <c r="C144" s="221"/>
      <c r="D144" s="221"/>
      <c r="E144" s="221"/>
    </row>
    <row r="145" spans="1:5">
      <c r="A145" s="218" t="str">
        <f>'Strana 1.2.3.4'!E152</f>
        <v>Materiál</v>
      </c>
      <c r="B145" s="218" t="str">
        <f>'Strana 1.2.3.4'!J152</f>
        <v>Hrúbka (mm)</v>
      </c>
      <c r="C145" s="221"/>
      <c r="D145" s="221"/>
      <c r="E145" s="221"/>
    </row>
    <row r="146" spans="1:5">
      <c r="A146" s="218" t="str">
        <f>'Strana 1.2.3.4'!E153</f>
        <v>Sadrokartónový strop</v>
      </c>
      <c r="B146" s="218">
        <f>'Strana 1.2.3.4'!J153</f>
        <v>12</v>
      </c>
      <c r="C146" s="221"/>
      <c r="D146" s="221"/>
      <c r="E146" s="221"/>
    </row>
    <row r="147" spans="1:5">
      <c r="A147" s="218" t="str">
        <f>'Strana 1.2.3.4'!E154</f>
        <v>Vzduchová medzera</v>
      </c>
      <c r="B147" s="218">
        <f>'Strana 1.2.3.4'!J154</f>
        <v>50</v>
      </c>
      <c r="C147" s="221"/>
      <c r="D147" s="221"/>
      <c r="E147" s="221"/>
    </row>
    <row r="148" spans="1:5">
      <c r="A148" s="218" t="str">
        <f>'Strana 1.2.3.4'!E157</f>
        <v>Minerálna vlna -  Isover Unirol Plus</v>
      </c>
      <c r="B148" s="218">
        <f>'Strana 1.2.3.4'!J157</f>
        <v>300</v>
      </c>
      <c r="C148" s="221"/>
      <c r="D148" s="221"/>
      <c r="E148" s="221"/>
    </row>
    <row r="149" spans="1:5">
      <c r="A149" s="218" t="str">
        <f>'Strana 1.2.3.4'!E158</f>
        <v>Plné debnenie z dosák</v>
      </c>
      <c r="B149" s="218">
        <f>'Strana 1.2.3.4'!J158</f>
        <v>25</v>
      </c>
      <c r="C149" s="221"/>
      <c r="D149" s="221"/>
      <c r="E149" s="221"/>
    </row>
    <row r="150" spans="1:5">
      <c r="A150" s="218" t="e">
        <f>'Strana 1.2.3.4'!#REF!</f>
        <v>#REF!</v>
      </c>
      <c r="B150" s="218" t="e">
        <f>'Strana 1.2.3.4'!#REF!</f>
        <v>#REF!</v>
      </c>
      <c r="C150" s="221"/>
      <c r="D150" s="221"/>
      <c r="E150" s="221"/>
    </row>
    <row r="151" spans="1:5">
      <c r="A151" s="218" t="e">
        <f>'Strana 1.2.3.4'!#REF!</f>
        <v>#REF!</v>
      </c>
      <c r="B151" s="218" t="e">
        <f>'Strana 1.2.3.4'!#REF!</f>
        <v>#REF!</v>
      </c>
      <c r="C151" s="221"/>
      <c r="D151" s="221"/>
      <c r="E151" s="221"/>
    </row>
    <row r="152" spans="1:5">
      <c r="A152" s="218">
        <f>'Strana 1.2.3.4'!E159</f>
        <v>0</v>
      </c>
      <c r="B152" s="218">
        <f>'Strana 1.2.3.4'!J159</f>
        <v>0</v>
      </c>
      <c r="C152" s="221"/>
      <c r="D152" s="221"/>
      <c r="E152" s="221"/>
    </row>
    <row r="153" spans="1:5">
      <c r="A153" s="218">
        <f>'Strana 1.2.3.4'!E160</f>
        <v>0</v>
      </c>
      <c r="B153" s="218">
        <f>'Strana 1.2.3.4'!J160</f>
        <v>0</v>
      </c>
      <c r="C153" s="221"/>
      <c r="D153" s="221"/>
      <c r="E153" s="221"/>
    </row>
    <row r="154" spans="1:5">
      <c r="A154" s="218">
        <f>'Strana 1.2.3.4'!E161</f>
        <v>0</v>
      </c>
      <c r="B154" s="218">
        <f>'Strana 1.2.3.4'!J161</f>
        <v>0</v>
      </c>
      <c r="C154" s="221"/>
      <c r="D154" s="221"/>
      <c r="E154" s="221"/>
    </row>
    <row r="155" spans="1:5">
      <c r="A155" s="218">
        <f>'Strana 1.2.3.4'!E162</f>
        <v>0</v>
      </c>
      <c r="B155" s="218">
        <f>'Strana 1.2.3.4'!J162</f>
        <v>0</v>
      </c>
      <c r="C155" s="221"/>
      <c r="D155" s="221"/>
      <c r="E155" s="221"/>
    </row>
    <row r="156" spans="1:5">
      <c r="A156" s="218">
        <f>'Strana 1.2.3.4'!E163</f>
        <v>0</v>
      </c>
      <c r="B156" s="218">
        <f>'Strana 1.2.3.4'!J163</f>
        <v>0</v>
      </c>
      <c r="C156" s="221"/>
      <c r="D156" s="221"/>
      <c r="E156" s="221"/>
    </row>
    <row r="157" spans="1:5">
      <c r="A157" s="218" t="str">
        <f>'Strana 1.2.3.4'!E164</f>
        <v>Materiál</v>
      </c>
      <c r="B157" s="218" t="str">
        <f>'Strana 1.2.3.4'!J164</f>
        <v>Hrúbka (mm)</v>
      </c>
      <c r="C157" s="221"/>
      <c r="D157" s="221"/>
      <c r="E157" s="221"/>
    </row>
    <row r="158" spans="1:5">
      <c r="A158" s="218" t="str">
        <f>'Strana 1.2.3.4'!E165</f>
        <v>Sadrokartónový strop</v>
      </c>
      <c r="B158" s="218">
        <f>'Strana 1.2.3.4'!J165</f>
        <v>12</v>
      </c>
      <c r="C158" s="221"/>
      <c r="D158" s="221"/>
      <c r="E158" s="221"/>
    </row>
    <row r="159" spans="1:5">
      <c r="A159" s="218" t="str">
        <f>'Strana 1.2.3.4'!E166</f>
        <v>Vzduchová medzera</v>
      </c>
      <c r="B159" s="218">
        <f>'Strana 1.2.3.4'!J166</f>
        <v>50</v>
      </c>
      <c r="C159" s="221"/>
      <c r="D159" s="221"/>
      <c r="E159" s="221"/>
    </row>
    <row r="160" spans="1:5">
      <c r="A160" s="218" t="str">
        <f>'Strana 1.2.3.4'!E167</f>
        <v>Železobetónová doska</v>
      </c>
      <c r="B160" s="218">
        <f>'Strana 1.2.3.4'!J167</f>
        <v>150</v>
      </c>
      <c r="C160" s="221"/>
      <c r="D160" s="221"/>
      <c r="E160" s="221"/>
    </row>
    <row r="161" spans="1:5">
      <c r="A161" s="218" t="str">
        <f>'Strana 1.2.3.4'!E168</f>
        <v>Minerálna vlna -  Isover Unirol Plus</v>
      </c>
      <c r="B161" s="218">
        <f>'Strana 1.2.3.4'!J168</f>
        <v>300</v>
      </c>
      <c r="C161" s="221"/>
      <c r="D161" s="221"/>
      <c r="E161" s="221"/>
    </row>
    <row r="162" spans="1:5">
      <c r="A162" s="218" t="str">
        <f>'Strana 1.2.3.4'!E169</f>
        <v>OSB doska</v>
      </c>
      <c r="B162" s="218">
        <f>'Strana 1.2.3.4'!J169</f>
        <v>24</v>
      </c>
      <c r="C162" s="221"/>
      <c r="D162" s="221"/>
      <c r="E162" s="221"/>
    </row>
    <row r="163" spans="1:5">
      <c r="A163" s="218">
        <f>'Strana 1.2.3.4'!E170</f>
        <v>0</v>
      </c>
      <c r="B163" s="218">
        <f>'Strana 1.2.3.4'!J170</f>
        <v>0</v>
      </c>
      <c r="C163" s="221"/>
      <c r="D163" s="221"/>
      <c r="E163" s="221"/>
    </row>
    <row r="164" spans="1:5">
      <c r="A164" s="218">
        <f>'Strana 1.2.3.4'!E171</f>
        <v>0</v>
      </c>
      <c r="B164" s="218">
        <f>'Strana 1.2.3.4'!J171</f>
        <v>0</v>
      </c>
      <c r="C164" s="221"/>
      <c r="D164" s="221"/>
      <c r="E164" s="221"/>
    </row>
    <row r="165" spans="1:5">
      <c r="A165" s="218">
        <f>'Strana 1.2.3.4'!E172</f>
        <v>0</v>
      </c>
      <c r="B165" s="218">
        <f>'Strana 1.2.3.4'!J172</f>
        <v>0</v>
      </c>
      <c r="C165" s="221"/>
      <c r="D165" s="221"/>
      <c r="E165" s="221"/>
    </row>
    <row r="166" spans="1:5">
      <c r="A166" s="218">
        <f>'Strana 1.2.3.4'!E173</f>
        <v>0</v>
      </c>
      <c r="B166" s="218">
        <f>'Strana 1.2.3.4'!J173</f>
        <v>0</v>
      </c>
      <c r="C166" s="221"/>
      <c r="D166" s="221"/>
      <c r="E166" s="221"/>
    </row>
    <row r="167" spans="1:5">
      <c r="A167" s="218">
        <f>'Strana 1.2.3.4'!E174</f>
        <v>0</v>
      </c>
      <c r="B167" s="218">
        <f>'Strana 1.2.3.4'!J174</f>
        <v>0</v>
      </c>
      <c r="C167" s="221"/>
      <c r="D167" s="221"/>
      <c r="E167" s="221"/>
    </row>
    <row r="168" spans="1:5">
      <c r="A168" s="218">
        <f>'Strana 1.2.3.4'!E175</f>
        <v>0</v>
      </c>
      <c r="B168" s="218">
        <f>'Strana 1.2.3.4'!J175</f>
        <v>0</v>
      </c>
      <c r="C168" s="221"/>
      <c r="D168" s="221"/>
      <c r="E168" s="221"/>
    </row>
    <row r="169" spans="1:5">
      <c r="A169" s="218" t="str">
        <f>'Strana 1.2.3.4'!E176</f>
        <v>Materiál</v>
      </c>
      <c r="B169" s="218" t="str">
        <f>'Strana 1.2.3.4'!J176</f>
        <v>Hrúbka (mm)</v>
      </c>
      <c r="C169" s="221"/>
      <c r="D169" s="221"/>
      <c r="E169" s="221"/>
    </row>
    <row r="170" spans="1:5">
      <c r="A170" s="218">
        <f>'Strana 1.2.3.4'!E177</f>
        <v>0</v>
      </c>
      <c r="B170" s="218">
        <f>'Strana 1.2.3.4'!J177</f>
        <v>0</v>
      </c>
      <c r="C170" s="221"/>
      <c r="D170" s="221"/>
      <c r="E170" s="221"/>
    </row>
    <row r="171" spans="1:5">
      <c r="A171" s="218" t="str">
        <f>'Strana 1.2.3.4'!E178</f>
        <v>izolácia zo strany interiéru:</v>
      </c>
      <c r="B171" s="218">
        <f>'Strana 1.2.3.4'!J178</f>
        <v>0</v>
      </c>
      <c r="C171" s="221"/>
      <c r="D171" s="221"/>
      <c r="E171" s="221"/>
    </row>
    <row r="172" spans="1:5">
      <c r="A172" s="218">
        <f>'Strana 1.2.3.4'!E179</f>
        <v>0</v>
      </c>
      <c r="B172" s="218">
        <f>'Strana 1.2.3.4'!J179</f>
        <v>0</v>
      </c>
      <c r="C172" s="221"/>
      <c r="D172" s="221"/>
      <c r="E172" s="221"/>
    </row>
    <row r="173" spans="1:5">
      <c r="A173" s="218">
        <f>'Strana 1.2.3.4'!E180</f>
        <v>0</v>
      </c>
      <c r="B173" s="218">
        <f>'Strana 1.2.3.4'!J180</f>
        <v>0</v>
      </c>
      <c r="C173" s="221"/>
      <c r="D173" s="221"/>
      <c r="E173" s="221"/>
    </row>
    <row r="174" spans="1:5">
      <c r="A174" s="218" t="str">
        <f>'Strana 1.2.3.4'!E181</f>
        <v>konštrukcia:</v>
      </c>
      <c r="B174" s="218">
        <f>'Strana 1.2.3.4'!J181</f>
        <v>0</v>
      </c>
      <c r="C174" s="221"/>
      <c r="D174" s="221"/>
      <c r="E174" s="221"/>
    </row>
    <row r="175" spans="1:5">
      <c r="A175" s="218">
        <f>'Strana 1.2.3.4'!E182</f>
        <v>0</v>
      </c>
      <c r="B175" s="218">
        <f>'Strana 1.2.3.4'!J182</f>
        <v>0</v>
      </c>
      <c r="C175" s="221"/>
      <c r="D175" s="221"/>
      <c r="E175" s="221"/>
    </row>
    <row r="176" spans="1:5">
      <c r="A176" s="218">
        <f>'Strana 1.2.3.4'!E183</f>
        <v>0</v>
      </c>
      <c r="B176" s="218">
        <f>'Strana 1.2.3.4'!J183</f>
        <v>0</v>
      </c>
      <c r="C176" s="221"/>
      <c r="D176" s="221"/>
      <c r="E176" s="221"/>
    </row>
    <row r="177" spans="1:5">
      <c r="A177" s="218" t="str">
        <f>'Strana 1.2.3.4'!E184</f>
        <v>izolácia zo strany exteriéru:</v>
      </c>
      <c r="B177" s="218">
        <f>'Strana 1.2.3.4'!J184</f>
        <v>0</v>
      </c>
      <c r="C177" s="221"/>
      <c r="D177" s="221"/>
      <c r="E177" s="221"/>
    </row>
    <row r="178" spans="1:5">
      <c r="A178" s="218">
        <f>'Strana 1.2.3.4'!E185</f>
        <v>0</v>
      </c>
      <c r="B178" s="218">
        <f>'Strana 1.2.3.4'!J185</f>
        <v>0</v>
      </c>
      <c r="C178" s="221"/>
      <c r="D178" s="221"/>
      <c r="E178" s="221"/>
    </row>
    <row r="179" spans="1:5">
      <c r="A179" s="218">
        <f>'Strana 1.2.3.4'!E186</f>
        <v>0</v>
      </c>
      <c r="B179" s="218">
        <f>'Strana 1.2.3.4'!J186</f>
        <v>0</v>
      </c>
      <c r="C179" s="221"/>
      <c r="D179" s="221"/>
      <c r="E179" s="221"/>
    </row>
    <row r="180" spans="1:5">
      <c r="A180" s="218">
        <f>'Strana 1.2.3.4'!E187</f>
        <v>0</v>
      </c>
      <c r="B180" s="218">
        <f>'Strana 1.2.3.4'!J187</f>
        <v>0</v>
      </c>
      <c r="C180" s="221"/>
      <c r="D180" s="221"/>
      <c r="E180" s="221"/>
    </row>
    <row r="181" spans="1:5">
      <c r="A181" s="218" t="str">
        <f>'Strana 1.2.3.4'!E188</f>
        <v>Materiál</v>
      </c>
      <c r="B181" s="218" t="str">
        <f>'Strana 1.2.3.4'!J188</f>
        <v>Hrúbka (mm)</v>
      </c>
      <c r="C181" s="221"/>
      <c r="D181" s="221"/>
      <c r="E181" s="221"/>
    </row>
    <row r="182" spans="1:5">
      <c r="A182" s="218">
        <f>'Strana 1.2.3.4'!E189</f>
        <v>0</v>
      </c>
      <c r="B182" s="218">
        <f>'Strana 1.2.3.4'!J189</f>
        <v>0</v>
      </c>
      <c r="C182" s="221"/>
      <c r="D182" s="221"/>
      <c r="E182" s="221"/>
    </row>
    <row r="183" spans="1:5">
      <c r="A183" s="218" t="str">
        <f>'Strana 1.2.3.4'!E190</f>
        <v>izolácia zo strany interiéru:</v>
      </c>
      <c r="B183" s="218">
        <f>'Strana 1.2.3.4'!J190</f>
        <v>0</v>
      </c>
      <c r="C183" s="221"/>
      <c r="D183" s="221"/>
      <c r="E183" s="221"/>
    </row>
    <row r="184" spans="1:5">
      <c r="A184" s="218">
        <f>'Strana 1.2.3.4'!E191</f>
        <v>0</v>
      </c>
      <c r="B184" s="218">
        <f>'Strana 1.2.3.4'!J191</f>
        <v>0</v>
      </c>
      <c r="C184" s="221"/>
      <c r="D184" s="221"/>
      <c r="E184" s="221"/>
    </row>
    <row r="185" spans="1:5">
      <c r="A185" s="218">
        <f>'Strana 1.2.3.4'!E192</f>
        <v>0</v>
      </c>
      <c r="B185" s="218">
        <f>'Strana 1.2.3.4'!J192</f>
        <v>0</v>
      </c>
      <c r="C185" s="221"/>
      <c r="D185" s="221"/>
      <c r="E185" s="221"/>
    </row>
    <row r="186" spans="1:5">
      <c r="A186" s="218" t="str">
        <f>'Strana 1.2.3.4'!E193</f>
        <v>izolácia zo strany exteriéru:</v>
      </c>
      <c r="B186" s="218">
        <f>'Strana 1.2.3.4'!J193</f>
        <v>0</v>
      </c>
      <c r="C186" s="221"/>
      <c r="D186" s="221"/>
      <c r="E186" s="221"/>
    </row>
    <row r="187" spans="1:5">
      <c r="A187" s="218">
        <f>'Strana 1.2.3.4'!E194</f>
        <v>0</v>
      </c>
      <c r="B187" s="218">
        <f>'Strana 1.2.3.4'!J194</f>
        <v>0</v>
      </c>
      <c r="C187" s="221"/>
      <c r="D187" s="221"/>
      <c r="E187" s="221"/>
    </row>
    <row r="188" spans="1:5">
      <c r="A188" s="218">
        <f>'Strana 1.2.3.4'!E195</f>
        <v>0</v>
      </c>
      <c r="B188" s="218">
        <f>'Strana 1.2.3.4'!J195</f>
        <v>0</v>
      </c>
      <c r="C188" s="221"/>
      <c r="D188" s="221"/>
      <c r="E188" s="221"/>
    </row>
    <row r="189" spans="1:5">
      <c r="A189" s="218">
        <f>'Strana 1.2.3.4'!E196</f>
        <v>0</v>
      </c>
      <c r="B189" s="218">
        <f>'Strana 1.2.3.4'!J196</f>
        <v>0</v>
      </c>
      <c r="C189" s="221"/>
      <c r="D189" s="221"/>
      <c r="E189" s="221"/>
    </row>
    <row r="190" spans="1:5">
      <c r="A190" s="218">
        <f>'Strana 1.2.3.4'!E197</f>
        <v>0</v>
      </c>
      <c r="B190" s="218">
        <f>'Strana 1.2.3.4'!J197</f>
        <v>0</v>
      </c>
      <c r="C190" s="221"/>
      <c r="D190" s="221"/>
      <c r="E190" s="221"/>
    </row>
    <row r="191" spans="1:5">
      <c r="A191" s="218">
        <f>'Strana 1.2.3.4'!E198</f>
        <v>0</v>
      </c>
      <c r="B191" s="218">
        <f>'Strana 1.2.3.4'!J198</f>
        <v>0</v>
      </c>
      <c r="C191" s="221"/>
      <c r="D191" s="221"/>
      <c r="E191" s="221"/>
    </row>
    <row r="192" spans="1:5">
      <c r="A192" s="218">
        <f>'Strana 1.2.3.4'!E199</f>
        <v>0</v>
      </c>
      <c r="B192" s="218">
        <f>'Strana 1.2.3.4'!J199</f>
        <v>0</v>
      </c>
      <c r="C192" s="221"/>
      <c r="D192" s="221"/>
      <c r="E192" s="221"/>
    </row>
    <row r="193" spans="1:5">
      <c r="A193" s="218" t="str">
        <f>'Strana 1.2.3.4'!E200</f>
        <v>Materiál</v>
      </c>
      <c r="B193" s="218" t="str">
        <f>'Strana 1.2.3.4'!J200</f>
        <v>Hrúbka (mm)</v>
      </c>
      <c r="C193" s="221"/>
      <c r="D193" s="221"/>
      <c r="E193" s="221"/>
    </row>
    <row r="194" spans="1:5">
      <c r="A194" s="218" t="str">
        <f>'Strana 1.2.3.4'!E201</f>
        <v>Laminátova podlaha</v>
      </c>
      <c r="B194" s="218" t="str">
        <f>'Strana 1.2.3.4'!J201</f>
        <v>10</v>
      </c>
      <c r="C194" s="221"/>
      <c r="D194" s="221"/>
      <c r="E194" s="221"/>
    </row>
    <row r="195" spans="1:5">
      <c r="A195" s="218" t="str">
        <f>'Strana 1.2.3.4'!E202</f>
        <v>Podložka pod laminátovú podlahu</v>
      </c>
      <c r="B195" s="218">
        <f>'Strana 1.2.3.4'!J202</f>
        <v>3</v>
      </c>
      <c r="C195" s="221"/>
      <c r="D195" s="221"/>
      <c r="E195" s="221"/>
    </row>
    <row r="196" spans="1:5">
      <c r="A196" s="218" t="str">
        <f>'Strana 1.2.3.4'!E203</f>
        <v>Cementový poter</v>
      </c>
      <c r="B196" s="218">
        <f>'Strana 1.2.3.4'!J203</f>
        <v>60</v>
      </c>
      <c r="C196" s="221"/>
      <c r="D196" s="221"/>
      <c r="E196" s="221"/>
    </row>
    <row r="197" spans="1:5">
      <c r="A197" s="218" t="str">
        <f>'Strana 1.2.3.4'!E204</f>
        <v>polystyrén typu EPS 100S</v>
      </c>
      <c r="B197" s="218">
        <f>'Strana 1.2.3.4'!J204</f>
        <v>100</v>
      </c>
      <c r="C197" s="221"/>
      <c r="D197" s="221"/>
      <c r="E197" s="221"/>
    </row>
    <row r="198" spans="1:5">
      <c r="A198" s="218">
        <f>'Strana 1.2.3.4'!E205</f>
        <v>0</v>
      </c>
      <c r="B198" s="218">
        <f>'Strana 1.2.3.4'!J205</f>
        <v>0</v>
      </c>
      <c r="C198" s="221"/>
      <c r="D198" s="221"/>
      <c r="E198" s="221"/>
    </row>
    <row r="199" spans="1:5">
      <c r="A199" s="218">
        <f>'Strana 1.2.3.4'!E206</f>
        <v>0</v>
      </c>
      <c r="B199" s="218">
        <f>'Strana 1.2.3.4'!J206</f>
        <v>0</v>
      </c>
      <c r="C199" s="221"/>
      <c r="D199" s="221"/>
      <c r="E199" s="221"/>
    </row>
    <row r="200" spans="1:5">
      <c r="A200" s="218">
        <f>'Strana 1.2.3.4'!E207</f>
        <v>0</v>
      </c>
      <c r="B200" s="218">
        <f>'Strana 1.2.3.4'!J207</f>
        <v>0</v>
      </c>
      <c r="C200" s="221"/>
      <c r="D200" s="221"/>
      <c r="E200" s="221"/>
    </row>
    <row r="201" spans="1:5">
      <c r="A201" s="218">
        <f>'Strana 1.2.3.4'!E208</f>
        <v>0</v>
      </c>
      <c r="B201" s="218">
        <f>'Strana 1.2.3.4'!J208</f>
        <v>0</v>
      </c>
      <c r="C201" s="221"/>
      <c r="D201" s="221"/>
      <c r="E201" s="221"/>
    </row>
    <row r="202" spans="1:5">
      <c r="A202" s="218">
        <f>'Strana 1.2.3.4'!E209</f>
        <v>0</v>
      </c>
      <c r="B202" s="218">
        <f>'Strana 1.2.3.4'!J209</f>
        <v>0</v>
      </c>
      <c r="C202" s="221"/>
      <c r="D202" s="221"/>
      <c r="E202" s="221"/>
    </row>
    <row r="203" spans="1:5">
      <c r="A203" s="218">
        <f>'Strana 1.2.3.4'!E210</f>
        <v>0</v>
      </c>
      <c r="B203" s="218">
        <f>'Strana 1.2.3.4'!J210</f>
        <v>0</v>
      </c>
      <c r="C203" s="221"/>
      <c r="D203" s="221"/>
      <c r="E203" s="221"/>
    </row>
    <row r="204" spans="1:5">
      <c r="A204" s="218">
        <f>'Strana 1.2.3.4'!E211</f>
        <v>0</v>
      </c>
      <c r="B204" s="218">
        <f>'Strana 1.2.3.4'!J211</f>
        <v>0</v>
      </c>
      <c r="C204" s="221"/>
      <c r="D204" s="221"/>
      <c r="E204" s="221"/>
    </row>
    <row r="205" spans="1:5">
      <c r="A205" s="218" t="str">
        <f>'Strana 1.2.3.4'!E212</f>
        <v>Materiál</v>
      </c>
      <c r="B205" s="218" t="str">
        <f>'Strana 1.2.3.4'!J212</f>
        <v>Hrúbka (mm)</v>
      </c>
      <c r="C205" s="221"/>
      <c r="D205" s="221"/>
      <c r="E205" s="221"/>
    </row>
    <row r="206" spans="1:5">
      <c r="A206" s="218">
        <f>'Strana 1.2.3.4'!E213</f>
        <v>0</v>
      </c>
      <c r="B206" s="218">
        <f>'Strana 1.2.3.4'!J213</f>
        <v>0</v>
      </c>
      <c r="C206" s="221"/>
      <c r="D206" s="221"/>
      <c r="E206" s="221"/>
    </row>
    <row r="207" spans="1:5">
      <c r="A207" s="218" t="str">
        <f>'Strana 1.2.3.4'!E214</f>
        <v>izolácia zo strany interiéru:</v>
      </c>
      <c r="B207" s="218">
        <f>'Strana 1.2.3.4'!J214</f>
        <v>0</v>
      </c>
      <c r="C207" s="221"/>
      <c r="D207" s="221"/>
      <c r="E207" s="221"/>
    </row>
    <row r="208" spans="1:5">
      <c r="A208" s="218">
        <f>'Strana 1.2.3.4'!E215</f>
        <v>0</v>
      </c>
      <c r="B208" s="218">
        <f>'Strana 1.2.3.4'!J215</f>
        <v>0</v>
      </c>
      <c r="C208" s="221"/>
      <c r="D208" s="221"/>
      <c r="E208" s="221"/>
    </row>
    <row r="209" spans="1:5">
      <c r="A209" s="218">
        <f>'Strana 1.2.3.4'!E216</f>
        <v>0</v>
      </c>
      <c r="B209" s="218">
        <f>'Strana 1.2.3.4'!J216</f>
        <v>0</v>
      </c>
      <c r="C209" s="221"/>
      <c r="D209" s="221"/>
      <c r="E209" s="221"/>
    </row>
    <row r="210" spans="1:5">
      <c r="A210" s="218" t="str">
        <f>'Strana 1.2.3.4'!E217</f>
        <v>izolácia zo strany suterénu:</v>
      </c>
      <c r="B210" s="218">
        <f>'Strana 1.2.3.4'!J217</f>
        <v>0</v>
      </c>
      <c r="C210" s="221"/>
      <c r="D210" s="221"/>
      <c r="E210" s="221"/>
    </row>
    <row r="211" spans="1:5">
      <c r="A211" s="218">
        <f>'Strana 1.2.3.4'!E218</f>
        <v>0</v>
      </c>
      <c r="B211" s="218">
        <f>'Strana 1.2.3.4'!J218</f>
        <v>0</v>
      </c>
      <c r="C211" s="221"/>
      <c r="D211" s="221"/>
      <c r="E211" s="221"/>
    </row>
    <row r="212" spans="1:5">
      <c r="A212" s="218">
        <f>'Strana 1.2.3.4'!E219</f>
        <v>0</v>
      </c>
      <c r="B212" s="218">
        <f>'Strana 1.2.3.4'!J219</f>
        <v>0</v>
      </c>
      <c r="C212" s="221"/>
      <c r="D212" s="221"/>
      <c r="E212" s="221"/>
    </row>
    <row r="213" spans="1:5">
      <c r="A213" s="218">
        <f>'Strana 1.2.3.4'!E220</f>
        <v>0</v>
      </c>
      <c r="B213" s="218">
        <f>'Strana 1.2.3.4'!J220</f>
        <v>0</v>
      </c>
      <c r="C213" s="221"/>
      <c r="D213" s="221"/>
      <c r="E213" s="221"/>
    </row>
    <row r="214" spans="1:5">
      <c r="A214" s="218">
        <f>'Strana 1.2.3.4'!E221</f>
        <v>0</v>
      </c>
      <c r="B214" s="218">
        <f>'Strana 1.2.3.4'!J221</f>
        <v>0</v>
      </c>
      <c r="C214" s="221"/>
      <c r="D214" s="221"/>
      <c r="E214" s="221"/>
    </row>
    <row r="215" spans="1:5">
      <c r="A215" s="218">
        <f>'Strana 1.2.3.4'!E222</f>
        <v>0</v>
      </c>
      <c r="B215" s="218">
        <f>'Strana 1.2.3.4'!J222</f>
        <v>0</v>
      </c>
      <c r="C215" s="221"/>
      <c r="D215" s="221"/>
      <c r="E215" s="221"/>
    </row>
    <row r="216" spans="1:5">
      <c r="A216" s="218">
        <f>'Strana 1.2.3.4'!E223</f>
        <v>0</v>
      </c>
      <c r="B216" s="218">
        <f>'Strana 1.2.3.4'!J223</f>
        <v>0</v>
      </c>
      <c r="C216" s="221"/>
      <c r="D216" s="221"/>
      <c r="E216" s="221"/>
    </row>
    <row r="217" spans="1:5">
      <c r="A217" s="218" t="str">
        <f>'Strana 1.2.3.4'!E224</f>
        <v>Materiál</v>
      </c>
      <c r="B217" s="218" t="str">
        <f>'Strana 1.2.3.4'!J224</f>
        <v>Hrúbka (mm)</v>
      </c>
      <c r="C217" s="221"/>
      <c r="D217" s="221"/>
      <c r="E217" s="221"/>
    </row>
    <row r="218" spans="1:5">
      <c r="A218" s="218">
        <f>'Strana 1.2.3.4'!E225</f>
        <v>0</v>
      </c>
      <c r="B218" s="218">
        <f>'Strana 1.2.3.4'!J225</f>
        <v>0</v>
      </c>
      <c r="C218" s="221"/>
      <c r="D218" s="221"/>
      <c r="E218" s="221"/>
    </row>
    <row r="219" spans="1:5">
      <c r="A219" s="218" t="str">
        <f>'Strana 1.2.3.4'!E226</f>
        <v>izolácia zo strany interiéru:</v>
      </c>
      <c r="B219" s="218">
        <f>'Strana 1.2.3.4'!J226</f>
        <v>0</v>
      </c>
      <c r="C219" s="221"/>
      <c r="D219" s="221"/>
      <c r="E219" s="221"/>
    </row>
    <row r="220" spans="1:5">
      <c r="A220" s="218">
        <f>'Strana 1.2.3.4'!E227</f>
        <v>0</v>
      </c>
      <c r="B220" s="218">
        <f>'Strana 1.2.3.4'!J227</f>
        <v>0</v>
      </c>
      <c r="C220" s="221"/>
      <c r="D220" s="221"/>
      <c r="E220" s="221"/>
    </row>
    <row r="221" spans="1:5">
      <c r="A221" s="218">
        <f>'Strana 1.2.3.4'!E228</f>
        <v>0</v>
      </c>
      <c r="B221" s="218">
        <f>'Strana 1.2.3.4'!J228</f>
        <v>0</v>
      </c>
      <c r="C221" s="221"/>
      <c r="D221" s="221"/>
      <c r="E221" s="221"/>
    </row>
    <row r="222" spans="1:5">
      <c r="A222" s="218" t="str">
        <f>'Strana 1.2.3.4'!E229</f>
        <v>izolácia zo strany nevykurovaného priestoru:</v>
      </c>
      <c r="B222" s="218">
        <f>'Strana 1.2.3.4'!J229</f>
        <v>0</v>
      </c>
      <c r="C222" s="221"/>
      <c r="D222" s="221"/>
      <c r="E222" s="221"/>
    </row>
    <row r="223" spans="1:5">
      <c r="A223" s="218">
        <f>'Strana 1.2.3.4'!E230</f>
        <v>0</v>
      </c>
      <c r="B223" s="218">
        <f>'Strana 1.2.3.4'!J230</f>
        <v>0</v>
      </c>
      <c r="C223" s="221"/>
      <c r="D223" s="221"/>
      <c r="E223" s="221"/>
    </row>
    <row r="224" spans="1:5">
      <c r="A224" s="218">
        <f>'Strana 1.2.3.4'!E231</f>
        <v>0</v>
      </c>
      <c r="B224" s="218">
        <f>'Strana 1.2.3.4'!J231</f>
        <v>0</v>
      </c>
      <c r="C224" s="221"/>
      <c r="D224" s="221"/>
      <c r="E224" s="221"/>
    </row>
    <row r="225" spans="1:5">
      <c r="A225" s="218">
        <f>'Strana 1.2.3.4'!E232</f>
        <v>0</v>
      </c>
      <c r="B225" s="218">
        <f>'Strana 1.2.3.4'!J232</f>
        <v>0</v>
      </c>
      <c r="C225" s="221"/>
      <c r="D225" s="221"/>
      <c r="E225" s="221"/>
    </row>
    <row r="226" spans="1:5">
      <c r="A226" s="218">
        <f>'Strana 1.2.3.4'!E233</f>
        <v>0</v>
      </c>
      <c r="B226" s="218">
        <f>'Strana 1.2.3.4'!J233</f>
        <v>0</v>
      </c>
      <c r="C226" s="221"/>
      <c r="D226" s="221"/>
      <c r="E226" s="221"/>
    </row>
    <row r="227" spans="1:5">
      <c r="A227" s="218">
        <f>'Strana 1.2.3.4'!E234</f>
        <v>0</v>
      </c>
      <c r="B227" s="218">
        <f>'Strana 1.2.3.4'!J234</f>
        <v>0</v>
      </c>
      <c r="C227" s="221"/>
      <c r="D227" s="221"/>
      <c r="E227" s="221"/>
    </row>
    <row r="228" spans="1:5">
      <c r="A228" s="218"/>
    </row>
    <row r="229" spans="1:5">
      <c r="A229" s="218"/>
    </row>
    <row r="230" spans="1:5">
      <c r="A230" s="218"/>
    </row>
    <row r="231" spans="1:5">
      <c r="A231" s="218"/>
    </row>
    <row r="232" spans="1:5">
      <c r="A232" s="218"/>
    </row>
    <row r="233" spans="1:5">
      <c r="A233" s="218"/>
    </row>
    <row r="234" spans="1:5">
      <c r="A234" s="218"/>
    </row>
    <row r="235" spans="1:5">
      <c r="A235" s="218"/>
    </row>
    <row r="236" spans="1:5">
      <c r="A236" s="218"/>
    </row>
    <row r="237" spans="1:5">
      <c r="A237" s="218"/>
    </row>
    <row r="238" spans="1:5">
      <c r="A238" s="218"/>
    </row>
    <row r="239" spans="1:5">
      <c r="A239" s="218"/>
    </row>
    <row r="240" spans="1:5">
      <c r="A240" s="218"/>
    </row>
    <row r="241" spans="1:1">
      <c r="A241" s="218"/>
    </row>
    <row r="242" spans="1:1">
      <c r="A242" s="218"/>
    </row>
    <row r="243" spans="1:1">
      <c r="A243" s="218"/>
    </row>
    <row r="244" spans="1:1">
      <c r="A244" s="218"/>
    </row>
    <row r="245" spans="1:1">
      <c r="A245" s="218"/>
    </row>
    <row r="246" spans="1:1">
      <c r="A246" s="218"/>
    </row>
    <row r="247" spans="1:1">
      <c r="A247" s="218"/>
    </row>
    <row r="248" spans="1:1">
      <c r="A248" s="218"/>
    </row>
    <row r="249" spans="1:1">
      <c r="A249" s="218"/>
    </row>
    <row r="250" spans="1:1">
      <c r="A250" s="218"/>
    </row>
    <row r="251" spans="1:1">
      <c r="A251" s="218"/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Strana 1.2.3.4</vt:lpstr>
      <vt:lpstr>-</vt:lpstr>
      <vt:lpstr>'Strana 1.2.3.4'!Oblasť_tlače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Juki</dc:creator>
  <cp:lastModifiedBy>pc</cp:lastModifiedBy>
  <cp:lastPrinted>2020-02-04T09:33:01Z</cp:lastPrinted>
  <dcterms:created xsi:type="dcterms:W3CDTF">2010-08-16T10:05:23Z</dcterms:created>
  <dcterms:modified xsi:type="dcterms:W3CDTF">2021-07-13T10:17:02Z</dcterms:modified>
</cp:coreProperties>
</file>